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8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9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0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1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2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3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14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15.xml" ContentType="application/vnd.openxmlformats-officedocument.drawing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16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17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18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19.xml" ContentType="application/vnd.openxmlformats-officedocument.drawing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drawings/drawing20.xml" ContentType="application/vnd.openxmlformats-officedocument.drawing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21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22.xml" ContentType="application/vnd.openxmlformats-officedocument.drawing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drawings/drawing23.xml" ContentType="application/vnd.openxmlformats-officedocument.drawing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drawings/drawing24.xml" ContentType="application/vnd.openxmlformats-officedocument.drawing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20730" windowHeight="11520" activeTab="1"/>
  </bookViews>
  <sheets>
    <sheet name="Proforma 18 - 21 Mar17" sheetId="1" r:id="rId1"/>
    <sheet name="Janru Beneke" sheetId="2" r:id="rId2"/>
    <sheet name="Christiaan Bornman" sheetId="3" r:id="rId3"/>
    <sheet name="Dillan Botha" sheetId="4" r:id="rId4"/>
    <sheet name="Ruben Botha" sheetId="5" r:id="rId5"/>
    <sheet name="Morgan Brits" sheetId="6" r:id="rId6"/>
    <sheet name="Jana Davel" sheetId="9" r:id="rId7"/>
    <sheet name="Dillan du Toit" sheetId="10" r:id="rId8"/>
    <sheet name="Dawid Eales" sheetId="11" r:id="rId9"/>
    <sheet name="Rianette Gouws" sheetId="12" r:id="rId10"/>
    <sheet name="Rohnan Harris" sheetId="13" r:id="rId11"/>
    <sheet name="Jacques JvRensburg" sheetId="14" r:id="rId12"/>
    <sheet name="Ben JvVuuren" sheetId="15" r:id="rId13"/>
    <sheet name="Estian Kleingeld" sheetId="16" r:id="rId14"/>
    <sheet name="Jason Kruger" sheetId="17" r:id="rId15"/>
    <sheet name="Josua Markram" sheetId="18" r:id="rId16"/>
    <sheet name="Andreas Nicol" sheetId="19" r:id="rId17"/>
    <sheet name="William Nicol" sheetId="20" r:id="rId18"/>
    <sheet name="Kyla Smit" sheetId="21" r:id="rId19"/>
    <sheet name="Joshua Swart" sheetId="22" r:id="rId20"/>
    <sheet name="Ulrike vEmmanis" sheetId="23" r:id="rId21"/>
    <sheet name="Nadia vHeerden" sheetId="24" r:id="rId22"/>
    <sheet name="Cara vd Westhuizen" sheetId="25" r:id="rId23"/>
    <sheet name="Paul vNiekerk" sheetId="26" r:id="rId24"/>
    <sheet name="Eduan van Waveren" sheetId="27" r:id="rId25"/>
  </sheets>
  <externalReferences>
    <externalReference r:id="rId26"/>
  </externalReferences>
  <calcPr calcId="145621"/>
</workbook>
</file>

<file path=xl/calcChain.xml><?xml version="1.0" encoding="utf-8"?>
<calcChain xmlns="http://schemas.openxmlformats.org/spreadsheetml/2006/main">
  <c r="D182" i="13" l="1"/>
  <c r="E182" i="13"/>
  <c r="L182" i="13"/>
  <c r="S51" i="27" l="1"/>
  <c r="T51" i="27" s="1"/>
  <c r="V51" i="27" s="1"/>
  <c r="S142" i="26"/>
  <c r="S140" i="26"/>
  <c r="S138" i="26"/>
  <c r="T138" i="26" s="1"/>
  <c r="D140" i="26" s="1"/>
  <c r="K137" i="26"/>
  <c r="S90" i="25"/>
  <c r="T90" i="25" s="1"/>
  <c r="S88" i="25"/>
  <c r="T88" i="25" s="1"/>
  <c r="D90" i="25" s="1"/>
  <c r="S184" i="24"/>
  <c r="S182" i="24"/>
  <c r="S180" i="24"/>
  <c r="S178" i="24"/>
  <c r="T178" i="24" s="1"/>
  <c r="D180" i="24" s="1"/>
  <c r="S124" i="23"/>
  <c r="S122" i="23"/>
  <c r="S120" i="23"/>
  <c r="T120" i="23" s="1"/>
  <c r="D122" i="23" s="1"/>
  <c r="S118" i="23"/>
  <c r="T118" i="23" s="1"/>
  <c r="S63" i="22"/>
  <c r="S61" i="22"/>
  <c r="T61" i="22" s="1"/>
  <c r="S185" i="21"/>
  <c r="S183" i="21"/>
  <c r="S181" i="21"/>
  <c r="S179" i="21"/>
  <c r="S177" i="21"/>
  <c r="T177" i="21" s="1"/>
  <c r="D179" i="21" s="1"/>
  <c r="S98" i="20"/>
  <c r="S96" i="20"/>
  <c r="T96" i="20" s="1"/>
  <c r="D98" i="20" s="1"/>
  <c r="T95" i="19"/>
  <c r="V95" i="19" s="1"/>
  <c r="S95" i="19"/>
  <c r="S151" i="18"/>
  <c r="S149" i="18"/>
  <c r="S147" i="18"/>
  <c r="S145" i="18"/>
  <c r="T145" i="18" s="1"/>
  <c r="D147" i="18" s="1"/>
  <c r="S169" i="17"/>
  <c r="S167" i="17"/>
  <c r="S165" i="17"/>
  <c r="S163" i="17"/>
  <c r="T163" i="17" s="1"/>
  <c r="D165" i="17" s="1"/>
  <c r="S213" i="16"/>
  <c r="S211" i="16"/>
  <c r="S209" i="16"/>
  <c r="S207" i="16"/>
  <c r="S205" i="16"/>
  <c r="S203" i="16"/>
  <c r="S201" i="16"/>
  <c r="S199" i="16"/>
  <c r="T199" i="16" s="1"/>
  <c r="D201" i="16" s="1"/>
  <c r="S79" i="15"/>
  <c r="S77" i="15"/>
  <c r="T77" i="15" s="1"/>
  <c r="D79" i="15" s="1"/>
  <c r="S63" i="14"/>
  <c r="S61" i="14"/>
  <c r="S59" i="14"/>
  <c r="T59" i="14" s="1"/>
  <c r="D61" i="14" s="1"/>
  <c r="T61" i="14" s="1"/>
  <c r="S180" i="13"/>
  <c r="S178" i="13"/>
  <c r="S176" i="13"/>
  <c r="S174" i="13"/>
  <c r="S172" i="13"/>
  <c r="T172" i="13" s="1"/>
  <c r="D174" i="13" s="1"/>
  <c r="S81" i="12"/>
  <c r="S79" i="12"/>
  <c r="T79" i="12" s="1"/>
  <c r="S54" i="11"/>
  <c r="S52" i="11"/>
  <c r="T52" i="11" s="1"/>
  <c r="S104" i="10"/>
  <c r="S102" i="10"/>
  <c r="T102" i="10" s="1"/>
  <c r="S125" i="9"/>
  <c r="S123" i="9"/>
  <c r="S121" i="9"/>
  <c r="S119" i="9"/>
  <c r="T119" i="9" s="1"/>
  <c r="D121" i="9" s="1"/>
  <c r="T55" i="6"/>
  <c r="U55" i="6" s="1"/>
  <c r="T53" i="6"/>
  <c r="U53" i="6" s="1"/>
  <c r="T71" i="5"/>
  <c r="U71" i="5" s="1"/>
  <c r="T69" i="5"/>
  <c r="U69" i="5" s="1"/>
  <c r="E71" i="5" s="1"/>
  <c r="T56" i="4"/>
  <c r="T54" i="4"/>
  <c r="U54" i="4" s="1"/>
  <c r="S158" i="3"/>
  <c r="S156" i="3"/>
  <c r="S154" i="3"/>
  <c r="T154" i="3" s="1"/>
  <c r="D156" i="3" s="1"/>
  <c r="T156" i="3" s="1"/>
  <c r="S117" i="2"/>
  <c r="S115" i="2"/>
  <c r="S113" i="2"/>
  <c r="S111" i="2"/>
  <c r="T111" i="2" s="1"/>
  <c r="D113" i="2" s="1"/>
  <c r="T113" i="2" s="1"/>
  <c r="D115" i="2" s="1"/>
  <c r="T115" i="2" s="1"/>
  <c r="T121" i="9" l="1"/>
  <c r="D123" i="9" s="1"/>
  <c r="T123" i="9" s="1"/>
  <c r="D125" i="9" s="1"/>
  <c r="T125" i="9" s="1"/>
  <c r="T174" i="13"/>
  <c r="D176" i="13" s="1"/>
  <c r="T176" i="13" s="1"/>
  <c r="D178" i="13" s="1"/>
  <c r="T178" i="13" s="1"/>
  <c r="D180" i="13" s="1"/>
  <c r="T180" i="13" s="1"/>
  <c r="T79" i="15"/>
  <c r="D81" i="15" s="1"/>
  <c r="T201" i="16"/>
  <c r="D203" i="16" s="1"/>
  <c r="T203" i="16" s="1"/>
  <c r="D205" i="16" s="1"/>
  <c r="T205" i="16" s="1"/>
  <c r="D207" i="16" s="1"/>
  <c r="T207" i="16" s="1"/>
  <c r="D209" i="16" s="1"/>
  <c r="T209" i="16" s="1"/>
  <c r="D211" i="16" s="1"/>
  <c r="T211" i="16" s="1"/>
  <c r="D213" i="16" s="1"/>
  <c r="T213" i="16" s="1"/>
  <c r="T165" i="17"/>
  <c r="D167" i="17" s="1"/>
  <c r="T167" i="17" s="1"/>
  <c r="D169" i="17" s="1"/>
  <c r="T169" i="17" s="1"/>
  <c r="T147" i="18"/>
  <c r="D149" i="18" s="1"/>
  <c r="T149" i="18" s="1"/>
  <c r="D151" i="18" s="1"/>
  <c r="T151" i="18" s="1"/>
  <c r="D153" i="18" s="1"/>
  <c r="T98" i="20"/>
  <c r="V98" i="20" s="1"/>
  <c r="T179" i="21"/>
  <c r="D181" i="21" s="1"/>
  <c r="T181" i="21" s="1"/>
  <c r="D183" i="21" s="1"/>
  <c r="T183" i="21" s="1"/>
  <c r="V183" i="21" s="1"/>
  <c r="T122" i="23"/>
  <c r="D124" i="23" s="1"/>
  <c r="T124" i="23" s="1"/>
  <c r="T180" i="24"/>
  <c r="D182" i="24" s="1"/>
  <c r="T182" i="24" s="1"/>
  <c r="D184" i="24" s="1"/>
  <c r="T184" i="24" s="1"/>
  <c r="T140" i="26"/>
  <c r="D142" i="26" s="1"/>
  <c r="T142" i="26" s="1"/>
  <c r="V88" i="25"/>
  <c r="V61" i="22"/>
  <c r="D63" i="22"/>
  <c r="T63" i="22" s="1"/>
  <c r="V61" i="14"/>
  <c r="D63" i="14"/>
  <c r="T63" i="14" s="1"/>
  <c r="V63" i="14" s="1"/>
  <c r="V79" i="12"/>
  <c r="D81" i="12"/>
  <c r="T81" i="12" s="1"/>
  <c r="D54" i="11"/>
  <c r="T54" i="11" s="1"/>
  <c r="V52" i="11"/>
  <c r="V102" i="10"/>
  <c r="D104" i="10"/>
  <c r="T104" i="10" s="1"/>
  <c r="V123" i="9"/>
  <c r="W53" i="6"/>
  <c r="E55" i="6"/>
  <c r="W69" i="5"/>
  <c r="E56" i="4"/>
  <c r="U56" i="4" s="1"/>
  <c r="W54" i="4"/>
  <c r="V156" i="3"/>
  <c r="D158" i="3"/>
  <c r="T158" i="3" s="1"/>
  <c r="D117" i="2"/>
  <c r="T117" i="2" s="1"/>
  <c r="V115" i="2"/>
  <c r="V178" i="13" l="1"/>
  <c r="V79" i="15"/>
  <c r="V211" i="16"/>
  <c r="V167" i="17"/>
  <c r="V151" i="18"/>
  <c r="D100" i="20"/>
  <c r="D185" i="21"/>
  <c r="T185" i="21" s="1"/>
  <c r="V122" i="23"/>
  <c r="V182" i="24"/>
  <c r="V140" i="26"/>
  <c r="C6" i="27" l="1"/>
  <c r="C6" i="26"/>
  <c r="C6" i="25"/>
  <c r="C6" i="24"/>
  <c r="C6" i="23"/>
  <c r="C6" i="22"/>
  <c r="C6" i="21"/>
  <c r="C6" i="20"/>
  <c r="C6" i="19"/>
  <c r="C6" i="18"/>
  <c r="C6" i="17"/>
  <c r="C6" i="16"/>
  <c r="C6" i="15"/>
  <c r="C6" i="14"/>
  <c r="C6" i="13"/>
  <c r="C6" i="12"/>
  <c r="C6" i="11"/>
  <c r="C6" i="10"/>
  <c r="C6" i="9"/>
  <c r="C6" i="6"/>
  <c r="C6" i="5"/>
  <c r="C6" i="4"/>
  <c r="C6" i="3"/>
  <c r="D83" i="12" l="1"/>
  <c r="E83" i="12"/>
  <c r="L83" i="12"/>
  <c r="B87" i="12"/>
  <c r="D87" i="12"/>
  <c r="F87" i="12"/>
  <c r="H87" i="12"/>
  <c r="N87" i="12"/>
  <c r="O87" i="12"/>
  <c r="P87" i="12"/>
  <c r="Q87" i="12"/>
  <c r="R87" i="12"/>
  <c r="S87" i="12"/>
  <c r="T87" i="12"/>
  <c r="U87" i="12"/>
  <c r="L88" i="12"/>
  <c r="M88" i="12"/>
  <c r="N88" i="12"/>
  <c r="O88" i="12"/>
  <c r="P88" i="12"/>
  <c r="Q88" i="12"/>
  <c r="R88" i="12"/>
  <c r="S88" i="12"/>
  <c r="T88" i="12"/>
  <c r="U88" i="12"/>
  <c r="B92" i="12"/>
  <c r="D92" i="12"/>
  <c r="D58" i="4"/>
  <c r="E58" i="4"/>
  <c r="L58" i="4"/>
  <c r="B62" i="4"/>
  <c r="D62" i="4"/>
  <c r="F62" i="4"/>
  <c r="H62" i="4"/>
  <c r="N62" i="4"/>
  <c r="O62" i="4"/>
  <c r="P62" i="4"/>
  <c r="Q62" i="4"/>
  <c r="R62" i="4"/>
  <c r="S62" i="4"/>
  <c r="T62" i="4"/>
  <c r="U62" i="4"/>
  <c r="L63" i="4"/>
  <c r="M63" i="4"/>
  <c r="N63" i="4"/>
  <c r="O63" i="4"/>
  <c r="P63" i="4"/>
  <c r="Q63" i="4"/>
  <c r="R63" i="4"/>
  <c r="S63" i="4"/>
  <c r="T63" i="4"/>
  <c r="U63" i="4"/>
  <c r="B67" i="4"/>
  <c r="D67" i="4"/>
  <c r="U59" i="27" l="1"/>
  <c r="T59" i="27"/>
  <c r="S59" i="27"/>
  <c r="R59" i="27"/>
  <c r="Q59" i="27"/>
  <c r="P59" i="27"/>
  <c r="O59" i="27"/>
  <c r="N59" i="27"/>
  <c r="M59" i="27"/>
  <c r="L59" i="27"/>
  <c r="U58" i="27"/>
  <c r="T58" i="27"/>
  <c r="S58" i="27"/>
  <c r="R58" i="27"/>
  <c r="Q58" i="27"/>
  <c r="P58" i="27"/>
  <c r="O58" i="27"/>
  <c r="N58" i="27"/>
  <c r="L54" i="27"/>
  <c r="U149" i="26"/>
  <c r="T149" i="26"/>
  <c r="S149" i="26"/>
  <c r="R149" i="26"/>
  <c r="Q149" i="26"/>
  <c r="P149" i="26"/>
  <c r="O149" i="26"/>
  <c r="N149" i="26"/>
  <c r="M149" i="26"/>
  <c r="L149" i="26"/>
  <c r="U148" i="26"/>
  <c r="T148" i="26"/>
  <c r="S148" i="26"/>
  <c r="R148" i="26"/>
  <c r="Q148" i="26"/>
  <c r="P148" i="26"/>
  <c r="O148" i="26"/>
  <c r="N148" i="26"/>
  <c r="L144" i="26"/>
  <c r="U97" i="25"/>
  <c r="T97" i="25"/>
  <c r="S97" i="25"/>
  <c r="R97" i="25"/>
  <c r="Q97" i="25"/>
  <c r="P97" i="25"/>
  <c r="O97" i="25"/>
  <c r="N97" i="25"/>
  <c r="M97" i="25"/>
  <c r="L97" i="25"/>
  <c r="U96" i="25"/>
  <c r="T96" i="25"/>
  <c r="S96" i="25"/>
  <c r="R96" i="25"/>
  <c r="Q96" i="25"/>
  <c r="P96" i="25"/>
  <c r="O96" i="25"/>
  <c r="N96" i="25"/>
  <c r="L92" i="25"/>
  <c r="U191" i="24"/>
  <c r="T191" i="24"/>
  <c r="S191" i="24"/>
  <c r="R191" i="24"/>
  <c r="Q191" i="24"/>
  <c r="P191" i="24"/>
  <c r="O191" i="24"/>
  <c r="N191" i="24"/>
  <c r="M191" i="24"/>
  <c r="L191" i="24"/>
  <c r="U190" i="24"/>
  <c r="T190" i="24"/>
  <c r="S190" i="24"/>
  <c r="R190" i="24"/>
  <c r="Q190" i="24"/>
  <c r="P190" i="24"/>
  <c r="O190" i="24"/>
  <c r="N190" i="24"/>
  <c r="L186" i="24"/>
  <c r="U131" i="23"/>
  <c r="T131" i="23"/>
  <c r="S131" i="23"/>
  <c r="R131" i="23"/>
  <c r="Q131" i="23"/>
  <c r="P131" i="23"/>
  <c r="O131" i="23"/>
  <c r="N131" i="23"/>
  <c r="M131" i="23"/>
  <c r="L131" i="23"/>
  <c r="U130" i="23"/>
  <c r="T130" i="23"/>
  <c r="S130" i="23"/>
  <c r="R130" i="23"/>
  <c r="Q130" i="23"/>
  <c r="P130" i="23"/>
  <c r="O130" i="23"/>
  <c r="N130" i="23"/>
  <c r="L126" i="23"/>
  <c r="U70" i="22"/>
  <c r="T70" i="22"/>
  <c r="S70" i="22"/>
  <c r="R70" i="22"/>
  <c r="Q70" i="22"/>
  <c r="P70" i="22"/>
  <c r="O70" i="22"/>
  <c r="N70" i="22"/>
  <c r="M70" i="22"/>
  <c r="L70" i="22"/>
  <c r="U69" i="22"/>
  <c r="T69" i="22"/>
  <c r="S69" i="22"/>
  <c r="R69" i="22"/>
  <c r="Q69" i="22"/>
  <c r="P69" i="22"/>
  <c r="O69" i="22"/>
  <c r="N69" i="22"/>
  <c r="L65" i="22"/>
  <c r="U192" i="21"/>
  <c r="T192" i="21"/>
  <c r="S192" i="21"/>
  <c r="R192" i="21"/>
  <c r="Q192" i="21"/>
  <c r="P192" i="21"/>
  <c r="O192" i="21"/>
  <c r="N192" i="21"/>
  <c r="M192" i="21"/>
  <c r="L192" i="21"/>
  <c r="U191" i="21"/>
  <c r="T191" i="21"/>
  <c r="S191" i="21"/>
  <c r="R191" i="21"/>
  <c r="Q191" i="21"/>
  <c r="P191" i="21"/>
  <c r="O191" i="21"/>
  <c r="N191" i="21"/>
  <c r="L187" i="21"/>
  <c r="U107" i="20"/>
  <c r="T107" i="20"/>
  <c r="S107" i="20"/>
  <c r="R107" i="20"/>
  <c r="Q107" i="20"/>
  <c r="P107" i="20"/>
  <c r="O107" i="20"/>
  <c r="N107" i="20"/>
  <c r="M107" i="20"/>
  <c r="L107" i="20"/>
  <c r="U106" i="20"/>
  <c r="T106" i="20"/>
  <c r="S106" i="20"/>
  <c r="R106" i="20"/>
  <c r="Q106" i="20"/>
  <c r="P106" i="20"/>
  <c r="O106" i="20"/>
  <c r="N106" i="20"/>
  <c r="L102" i="20"/>
  <c r="U102" i="19"/>
  <c r="T102" i="19"/>
  <c r="S102" i="19"/>
  <c r="R102" i="19"/>
  <c r="Q102" i="19"/>
  <c r="P102" i="19"/>
  <c r="O102" i="19"/>
  <c r="N102" i="19"/>
  <c r="M102" i="19"/>
  <c r="L102" i="19"/>
  <c r="U101" i="19"/>
  <c r="T101" i="19"/>
  <c r="S101" i="19"/>
  <c r="R101" i="19"/>
  <c r="Q101" i="19"/>
  <c r="P101" i="19"/>
  <c r="O101" i="19"/>
  <c r="N101" i="19"/>
  <c r="L97" i="19"/>
  <c r="U160" i="18"/>
  <c r="T160" i="18"/>
  <c r="S160" i="18"/>
  <c r="R160" i="18"/>
  <c r="Q160" i="18"/>
  <c r="P160" i="18"/>
  <c r="O160" i="18"/>
  <c r="N160" i="18"/>
  <c r="M160" i="18"/>
  <c r="L160" i="18"/>
  <c r="U159" i="18"/>
  <c r="T159" i="18"/>
  <c r="S159" i="18"/>
  <c r="R159" i="18"/>
  <c r="Q159" i="18"/>
  <c r="P159" i="18"/>
  <c r="O159" i="18"/>
  <c r="N159" i="18"/>
  <c r="L155" i="18"/>
  <c r="U176" i="17"/>
  <c r="T176" i="17"/>
  <c r="S176" i="17"/>
  <c r="R176" i="17"/>
  <c r="Q176" i="17"/>
  <c r="P176" i="17"/>
  <c r="O176" i="17"/>
  <c r="N176" i="17"/>
  <c r="M176" i="17"/>
  <c r="L176" i="17"/>
  <c r="U175" i="17"/>
  <c r="T175" i="17"/>
  <c r="S175" i="17"/>
  <c r="R175" i="17"/>
  <c r="Q175" i="17"/>
  <c r="P175" i="17"/>
  <c r="O175" i="17"/>
  <c r="N175" i="17"/>
  <c r="L171" i="17"/>
  <c r="U88" i="15"/>
  <c r="T88" i="15"/>
  <c r="S88" i="15"/>
  <c r="R88" i="15"/>
  <c r="Q88" i="15"/>
  <c r="P88" i="15"/>
  <c r="O88" i="15"/>
  <c r="N88" i="15"/>
  <c r="M88" i="15"/>
  <c r="L88" i="15"/>
  <c r="U87" i="15"/>
  <c r="T87" i="15"/>
  <c r="S87" i="15"/>
  <c r="R87" i="15"/>
  <c r="Q87" i="15"/>
  <c r="P87" i="15"/>
  <c r="O87" i="15"/>
  <c r="N87" i="15"/>
  <c r="L83" i="15"/>
  <c r="U70" i="14"/>
  <c r="T70" i="14"/>
  <c r="S70" i="14"/>
  <c r="R70" i="14"/>
  <c r="Q70" i="14"/>
  <c r="P70" i="14"/>
  <c r="O70" i="14"/>
  <c r="N70" i="14"/>
  <c r="M70" i="14"/>
  <c r="L70" i="14"/>
  <c r="U69" i="14"/>
  <c r="T69" i="14"/>
  <c r="S69" i="14"/>
  <c r="R69" i="14"/>
  <c r="Q69" i="14"/>
  <c r="P69" i="14"/>
  <c r="O69" i="14"/>
  <c r="N69" i="14"/>
  <c r="L65" i="14"/>
  <c r="U187" i="13"/>
  <c r="T187" i="13"/>
  <c r="S187" i="13"/>
  <c r="R187" i="13"/>
  <c r="Q187" i="13"/>
  <c r="P187" i="13"/>
  <c r="O187" i="13"/>
  <c r="N187" i="13"/>
  <c r="M187" i="13"/>
  <c r="L187" i="13"/>
  <c r="U186" i="13"/>
  <c r="T186" i="13"/>
  <c r="S186" i="13"/>
  <c r="R186" i="13"/>
  <c r="Q186" i="13"/>
  <c r="P186" i="13"/>
  <c r="O186" i="13"/>
  <c r="N186" i="13"/>
  <c r="U61" i="11"/>
  <c r="T61" i="11"/>
  <c r="S61" i="11"/>
  <c r="R61" i="11"/>
  <c r="Q61" i="11"/>
  <c r="P61" i="11"/>
  <c r="O61" i="11"/>
  <c r="N61" i="11"/>
  <c r="M61" i="11"/>
  <c r="L61" i="11"/>
  <c r="U60" i="11"/>
  <c r="T60" i="11"/>
  <c r="S60" i="11"/>
  <c r="R60" i="11"/>
  <c r="Q60" i="11"/>
  <c r="P60" i="11"/>
  <c r="O60" i="11"/>
  <c r="N60" i="11"/>
  <c r="L56" i="11"/>
  <c r="U111" i="10"/>
  <c r="T111" i="10"/>
  <c r="S111" i="10"/>
  <c r="R111" i="10"/>
  <c r="Q111" i="10"/>
  <c r="P111" i="10"/>
  <c r="O111" i="10"/>
  <c r="N111" i="10"/>
  <c r="M111" i="10"/>
  <c r="L111" i="10"/>
  <c r="U110" i="10"/>
  <c r="T110" i="10"/>
  <c r="S110" i="10"/>
  <c r="R110" i="10"/>
  <c r="Q110" i="10"/>
  <c r="P110" i="10"/>
  <c r="O110" i="10"/>
  <c r="N110" i="10"/>
  <c r="L106" i="10"/>
  <c r="U132" i="9"/>
  <c r="T132" i="9"/>
  <c r="S132" i="9"/>
  <c r="R132" i="9"/>
  <c r="Q132" i="9"/>
  <c r="P132" i="9"/>
  <c r="O132" i="9"/>
  <c r="N132" i="9"/>
  <c r="M132" i="9"/>
  <c r="L132" i="9"/>
  <c r="U131" i="9"/>
  <c r="T131" i="9"/>
  <c r="S131" i="9"/>
  <c r="R131" i="9"/>
  <c r="Q131" i="9"/>
  <c r="P131" i="9"/>
  <c r="O131" i="9"/>
  <c r="N131" i="9"/>
  <c r="L127" i="9"/>
  <c r="E58" i="6"/>
  <c r="D58" i="6"/>
  <c r="U63" i="6"/>
  <c r="T63" i="6"/>
  <c r="S63" i="6"/>
  <c r="R63" i="6"/>
  <c r="Q63" i="6"/>
  <c r="P63" i="6"/>
  <c r="O63" i="6"/>
  <c r="N63" i="6"/>
  <c r="M63" i="6"/>
  <c r="L63" i="6"/>
  <c r="U62" i="6"/>
  <c r="T62" i="6"/>
  <c r="S62" i="6"/>
  <c r="R62" i="6"/>
  <c r="Q62" i="6"/>
  <c r="P62" i="6"/>
  <c r="O62" i="6"/>
  <c r="N62" i="6"/>
  <c r="L58" i="6"/>
  <c r="U79" i="5"/>
  <c r="T79" i="5"/>
  <c r="S79" i="5"/>
  <c r="R79" i="5"/>
  <c r="Q79" i="5"/>
  <c r="P79" i="5"/>
  <c r="O79" i="5"/>
  <c r="N79" i="5"/>
  <c r="M79" i="5"/>
  <c r="L79" i="5"/>
  <c r="U78" i="5"/>
  <c r="T78" i="5"/>
  <c r="S78" i="5"/>
  <c r="R78" i="5"/>
  <c r="Q78" i="5"/>
  <c r="P78" i="5"/>
  <c r="O78" i="5"/>
  <c r="N78" i="5"/>
  <c r="L74" i="5"/>
  <c r="U165" i="3"/>
  <c r="T165" i="3"/>
  <c r="S165" i="3"/>
  <c r="R165" i="3"/>
  <c r="Q165" i="3"/>
  <c r="P165" i="3"/>
  <c r="O165" i="3"/>
  <c r="N165" i="3"/>
  <c r="M165" i="3"/>
  <c r="L165" i="3"/>
  <c r="U164" i="3"/>
  <c r="T164" i="3"/>
  <c r="S164" i="3"/>
  <c r="R164" i="3"/>
  <c r="Q164" i="3"/>
  <c r="P164" i="3"/>
  <c r="O164" i="3"/>
  <c r="N164" i="3"/>
  <c r="L160" i="3"/>
  <c r="U124" i="2"/>
  <c r="T124" i="2"/>
  <c r="S124" i="2"/>
  <c r="R124" i="2"/>
  <c r="Q124" i="2"/>
  <c r="P124" i="2"/>
  <c r="O124" i="2"/>
  <c r="N124" i="2"/>
  <c r="M124" i="2"/>
  <c r="L124" i="2"/>
  <c r="U123" i="2"/>
  <c r="T123" i="2"/>
  <c r="S123" i="2"/>
  <c r="R123" i="2"/>
  <c r="Q123" i="2"/>
  <c r="P123" i="2"/>
  <c r="O123" i="2"/>
  <c r="N123" i="2"/>
  <c r="L119" i="2"/>
  <c r="U150" i="1"/>
  <c r="T150" i="1"/>
  <c r="S150" i="1"/>
  <c r="R150" i="1"/>
  <c r="Q150" i="1"/>
  <c r="P150" i="1"/>
  <c r="U149" i="1"/>
  <c r="T149" i="1"/>
  <c r="S149" i="1"/>
  <c r="R149" i="1"/>
  <c r="Q149" i="1"/>
  <c r="P149" i="1"/>
  <c r="O150" i="1"/>
  <c r="O149" i="1"/>
  <c r="L145" i="1"/>
  <c r="N150" i="1"/>
  <c r="N149" i="1"/>
  <c r="M150" i="1"/>
  <c r="L150" i="1"/>
  <c r="D145" i="1"/>
  <c r="E145" i="1"/>
  <c r="D149" i="1"/>
  <c r="F149" i="1"/>
  <c r="H149" i="1"/>
  <c r="J149" i="1"/>
  <c r="C6" i="2" l="1"/>
  <c r="C6" i="1"/>
  <c r="D63" i="27"/>
  <c r="B63" i="27"/>
  <c r="J58" i="27"/>
  <c r="H58" i="27"/>
  <c r="F58" i="27"/>
  <c r="D58" i="27"/>
  <c r="B58" i="27"/>
  <c r="D153" i="26"/>
  <c r="B153" i="26"/>
  <c r="H148" i="26"/>
  <c r="F148" i="26"/>
  <c r="D148" i="26"/>
  <c r="B148" i="26"/>
  <c r="D101" i="25"/>
  <c r="B101" i="25"/>
  <c r="H96" i="25"/>
  <c r="F96" i="25"/>
  <c r="D96" i="25"/>
  <c r="B96" i="25"/>
  <c r="D195" i="24"/>
  <c r="B195" i="24"/>
  <c r="H190" i="24"/>
  <c r="F190" i="24"/>
  <c r="D190" i="24"/>
  <c r="B190" i="24"/>
  <c r="D135" i="23"/>
  <c r="B135" i="23"/>
  <c r="H130" i="23"/>
  <c r="F130" i="23"/>
  <c r="D130" i="23"/>
  <c r="B130" i="23"/>
  <c r="D74" i="22"/>
  <c r="B74" i="22"/>
  <c r="H69" i="22"/>
  <c r="F69" i="22"/>
  <c r="D69" i="22"/>
  <c r="B69" i="22"/>
  <c r="D196" i="21"/>
  <c r="B196" i="21"/>
  <c r="H191" i="21"/>
  <c r="F191" i="21"/>
  <c r="D191" i="21"/>
  <c r="B191" i="21"/>
  <c r="D111" i="20"/>
  <c r="B111" i="20"/>
  <c r="H106" i="20"/>
  <c r="F106" i="20"/>
  <c r="D106" i="20"/>
  <c r="B106" i="20"/>
  <c r="D106" i="19"/>
  <c r="B106" i="19"/>
  <c r="H101" i="19"/>
  <c r="F101" i="19"/>
  <c r="D101" i="19"/>
  <c r="B101" i="19"/>
  <c r="D164" i="18"/>
  <c r="B164" i="18"/>
  <c r="H159" i="18"/>
  <c r="F159" i="18"/>
  <c r="D159" i="18"/>
  <c r="B159" i="18"/>
  <c r="D180" i="17"/>
  <c r="B180" i="17"/>
  <c r="H175" i="17"/>
  <c r="F175" i="17"/>
  <c r="D175" i="17"/>
  <c r="B175" i="17"/>
  <c r="D224" i="16"/>
  <c r="B224" i="16"/>
  <c r="H219" i="16"/>
  <c r="F219" i="16"/>
  <c r="D219" i="16"/>
  <c r="B219" i="16"/>
  <c r="D92" i="15"/>
  <c r="B92" i="15"/>
  <c r="H87" i="15"/>
  <c r="F87" i="15"/>
  <c r="D87" i="15"/>
  <c r="B87" i="15"/>
  <c r="D74" i="14"/>
  <c r="B74" i="14"/>
  <c r="H69" i="14"/>
  <c r="F69" i="14"/>
  <c r="D69" i="14"/>
  <c r="B69" i="14"/>
  <c r="D191" i="13"/>
  <c r="B191" i="13"/>
  <c r="H186" i="13"/>
  <c r="F186" i="13"/>
  <c r="D186" i="13"/>
  <c r="B186" i="13"/>
  <c r="D65" i="11"/>
  <c r="B65" i="11"/>
  <c r="H60" i="11"/>
  <c r="F60" i="11"/>
  <c r="D60" i="11"/>
  <c r="B60" i="11"/>
  <c r="D115" i="10"/>
  <c r="B115" i="10"/>
  <c r="H110" i="10"/>
  <c r="F110" i="10"/>
  <c r="D110" i="10"/>
  <c r="B110" i="10"/>
  <c r="D136" i="9"/>
  <c r="B136" i="9"/>
  <c r="H131" i="9"/>
  <c r="F131" i="9"/>
  <c r="D131" i="9"/>
  <c r="B131" i="9"/>
  <c r="D67" i="6"/>
  <c r="B67" i="6"/>
  <c r="H62" i="6"/>
  <c r="F62" i="6"/>
  <c r="D62" i="6"/>
  <c r="B62" i="6"/>
  <c r="D83" i="5"/>
  <c r="B83" i="5"/>
  <c r="H78" i="5"/>
  <c r="F78" i="5"/>
  <c r="D78" i="5"/>
  <c r="B78" i="5"/>
  <c r="D169" i="3"/>
  <c r="B169" i="3"/>
  <c r="H164" i="3"/>
  <c r="F164" i="3"/>
  <c r="D164" i="3"/>
  <c r="B164" i="3"/>
  <c r="B123" i="2"/>
  <c r="D128" i="2"/>
  <c r="B128" i="2"/>
  <c r="H123" i="2"/>
  <c r="F123" i="2"/>
  <c r="D123" i="2"/>
  <c r="E119" i="2"/>
  <c r="D119" i="2"/>
  <c r="D154" i="1"/>
  <c r="B154" i="1"/>
  <c r="B149" i="1"/>
  <c r="B1" i="1"/>
  <c r="A1" i="1"/>
  <c r="E54" i="27" l="1"/>
  <c r="D54" i="27"/>
  <c r="H13" i="11" l="1"/>
  <c r="J60" i="11" s="1"/>
  <c r="H13" i="26"/>
  <c r="J148" i="26" s="1"/>
  <c r="H13" i="25"/>
  <c r="J96" i="25" s="1"/>
  <c r="H13" i="24"/>
  <c r="J190" i="24" s="1"/>
  <c r="H13" i="23"/>
  <c r="J130" i="23" s="1"/>
  <c r="H13" i="22"/>
  <c r="J69" i="22" s="1"/>
  <c r="H13" i="21"/>
  <c r="J191" i="21" s="1"/>
  <c r="H13" i="20"/>
  <c r="J106" i="20" s="1"/>
  <c r="H13" i="19"/>
  <c r="J101" i="19" s="1"/>
  <c r="H13" i="18"/>
  <c r="J159" i="18" s="1"/>
  <c r="H13" i="17"/>
  <c r="J175" i="17" s="1"/>
  <c r="H13" i="16"/>
  <c r="J219" i="16" s="1"/>
  <c r="H13" i="15"/>
  <c r="J87" i="15" s="1"/>
  <c r="H13" i="14"/>
  <c r="J69" i="14" s="1"/>
  <c r="H13" i="13"/>
  <c r="J186" i="13" s="1"/>
  <c r="H13" i="12"/>
  <c r="J87" i="12" s="1"/>
  <c r="H13" i="10"/>
  <c r="J110" i="10" s="1"/>
  <c r="H13" i="9"/>
  <c r="J131" i="9" s="1"/>
  <c r="H13" i="6"/>
  <c r="J62" i="6" s="1"/>
  <c r="H13" i="5"/>
  <c r="J78" i="5" s="1"/>
  <c r="H13" i="4"/>
  <c r="J62" i="4" s="1"/>
  <c r="E144" i="26" l="1"/>
  <c r="D144" i="26"/>
  <c r="T86" i="26"/>
  <c r="U86" i="26" s="1"/>
  <c r="E92" i="25"/>
  <c r="D92" i="25"/>
  <c r="K76" i="25"/>
  <c r="L76" i="25" s="1"/>
  <c r="K51" i="25"/>
  <c r="L51" i="25" s="1"/>
  <c r="R42" i="25"/>
  <c r="S42" i="25" s="1"/>
  <c r="E186" i="24"/>
  <c r="D186" i="24"/>
  <c r="M135" i="24"/>
  <c r="N135" i="24" s="1"/>
  <c r="E126" i="23"/>
  <c r="D126" i="23"/>
  <c r="J107" i="23"/>
  <c r="K107" i="23" s="1"/>
  <c r="M91" i="23"/>
  <c r="N91" i="23" s="1"/>
  <c r="E65" i="22"/>
  <c r="D65" i="22"/>
  <c r="K58" i="22"/>
  <c r="L58" i="22" s="1"/>
  <c r="K49" i="22"/>
  <c r="L49" i="22" s="1"/>
  <c r="R40" i="22"/>
  <c r="S40" i="22" s="1"/>
  <c r="E187" i="21"/>
  <c r="D187" i="21"/>
  <c r="K174" i="21"/>
  <c r="L174" i="21" s="1"/>
  <c r="J156" i="21"/>
  <c r="K156" i="21" s="1"/>
  <c r="T124" i="21"/>
  <c r="U124" i="21" s="1"/>
  <c r="K108" i="21"/>
  <c r="L108" i="21" s="1"/>
  <c r="R91" i="21"/>
  <c r="S91" i="21" s="1"/>
  <c r="R83" i="21"/>
  <c r="S83" i="21" s="1"/>
  <c r="E102" i="20"/>
  <c r="D102" i="20"/>
  <c r="K59" i="20"/>
  <c r="L59" i="20" s="1"/>
  <c r="R50" i="20"/>
  <c r="S50" i="20" s="1"/>
  <c r="E97" i="19"/>
  <c r="D97" i="19"/>
  <c r="E155" i="18"/>
  <c r="D155" i="18"/>
  <c r="K133" i="18"/>
  <c r="L133" i="18" s="1"/>
  <c r="M99" i="18"/>
  <c r="N99" i="18" s="1"/>
  <c r="K67" i="18"/>
  <c r="L67" i="18" s="1"/>
  <c r="R50" i="18"/>
  <c r="S50" i="18" s="1"/>
  <c r="R42" i="18"/>
  <c r="S42" i="18" s="1"/>
  <c r="E171" i="17"/>
  <c r="D171" i="17"/>
  <c r="K151" i="17"/>
  <c r="L151" i="17" s="1"/>
  <c r="K109" i="17"/>
  <c r="L109" i="17" s="1"/>
  <c r="R92" i="17"/>
  <c r="S92" i="17" s="1"/>
  <c r="R84" i="17"/>
  <c r="S84" i="17" s="1"/>
  <c r="E215" i="16"/>
  <c r="D215" i="16"/>
  <c r="M151" i="16"/>
  <c r="N151" i="16" s="1"/>
  <c r="T135" i="16"/>
  <c r="U135" i="16" s="1"/>
  <c r="K119" i="16"/>
  <c r="L119" i="16" s="1"/>
  <c r="R102" i="16"/>
  <c r="S102" i="16" s="1"/>
  <c r="R86" i="16"/>
  <c r="S86" i="16" s="1"/>
  <c r="E83" i="15"/>
  <c r="D83" i="15"/>
  <c r="M66" i="15"/>
  <c r="N66" i="15" s="1"/>
  <c r="E65" i="14"/>
  <c r="D65" i="14"/>
  <c r="M48" i="14"/>
  <c r="N48" i="14" s="1"/>
  <c r="K142" i="13"/>
  <c r="L142" i="13" s="1"/>
  <c r="J124" i="13"/>
  <c r="K124" i="13" s="1"/>
  <c r="K92" i="13"/>
  <c r="L92" i="13" s="1"/>
  <c r="R75" i="13"/>
  <c r="S75" i="13" s="1"/>
  <c r="R59" i="13"/>
  <c r="S59" i="13" s="1"/>
  <c r="E56" i="11"/>
  <c r="D56" i="11"/>
  <c r="E106" i="10"/>
  <c r="D106" i="10"/>
  <c r="E127" i="9"/>
  <c r="D127" i="9"/>
  <c r="K114" i="9"/>
  <c r="L114" i="9" s="1"/>
  <c r="J105" i="9"/>
  <c r="K105" i="9" s="1"/>
  <c r="M89" i="9"/>
  <c r="N89" i="9" s="1"/>
  <c r="T81" i="9"/>
  <c r="R73" i="9"/>
  <c r="S73" i="9" s="1"/>
  <c r="E74" i="5"/>
  <c r="D74" i="5"/>
  <c r="E160" i="3"/>
  <c r="D160" i="3"/>
  <c r="K134" i="3"/>
  <c r="L134" i="3" s="1"/>
  <c r="M99" i="3"/>
  <c r="N99" i="3" s="1"/>
  <c r="R59" i="3"/>
  <c r="S59" i="3" s="1"/>
  <c r="H13" i="3"/>
  <c r="J164" i="3" s="1"/>
  <c r="H13" i="2"/>
  <c r="J123" i="2" s="1"/>
</calcChain>
</file>

<file path=xl/sharedStrings.xml><?xml version="1.0" encoding="utf-8"?>
<sst xmlns="http://schemas.openxmlformats.org/spreadsheetml/2006/main" count="23516" uniqueCount="595">
  <si>
    <t>INDIVIDUAL REPORT CARD AFTER GOOD NEWS TENNIS MINISTRIES TOURNAMENT HELD ON SATURDAY, 18 - 21 March 2017 - GARSIE COURTS</t>
  </si>
  <si>
    <t>Date:4 Mar 17</t>
  </si>
  <si>
    <t>Tourna-</t>
  </si>
  <si>
    <t>Current</t>
  </si>
  <si>
    <t xml:space="preserve">Starting </t>
  </si>
  <si>
    <t>Improve-</t>
  </si>
  <si>
    <t xml:space="preserve">Final Result </t>
  </si>
  <si>
    <t>Individual Report Card</t>
  </si>
  <si>
    <t>ments</t>
  </si>
  <si>
    <t>Rating</t>
  </si>
  <si>
    <t>Point</t>
  </si>
  <si>
    <t>ment</t>
  </si>
  <si>
    <t>Played</t>
  </si>
  <si>
    <t xml:space="preserve">without </t>
  </si>
  <si>
    <t>Weight</t>
  </si>
  <si>
    <t>(weight)</t>
  </si>
  <si>
    <t xml:space="preserve">since </t>
  </si>
  <si>
    <t>weight</t>
  </si>
  <si>
    <t>X weight</t>
  </si>
  <si>
    <t>Ladder</t>
  </si>
  <si>
    <t>Lastname</t>
  </si>
  <si>
    <t>Firstname</t>
  </si>
  <si>
    <t>A</t>
  </si>
  <si>
    <t>B</t>
  </si>
  <si>
    <t>C=B-A</t>
  </si>
  <si>
    <t>D</t>
  </si>
  <si>
    <r>
      <t>E=CX</t>
    </r>
    <r>
      <rPr>
        <sz val="11"/>
        <color rgb="FF7030A0"/>
        <rFont val="Calibri"/>
        <family val="2"/>
        <scheme val="minor"/>
      </rPr>
      <t>D</t>
    </r>
  </si>
  <si>
    <t>ITN</t>
  </si>
  <si>
    <t>Previous CR</t>
  </si>
  <si>
    <t>Revised date</t>
  </si>
  <si>
    <t>Tournament</t>
  </si>
  <si>
    <t>HIGHLIGHTS</t>
  </si>
  <si>
    <t xml:space="preserve">Current </t>
  </si>
  <si>
    <t>Difference</t>
  </si>
  <si>
    <t>% Difference</t>
  </si>
  <si>
    <t>in CR</t>
  </si>
  <si>
    <t>#</t>
  </si>
  <si>
    <t>Current Rating Climbers</t>
  </si>
  <si>
    <t>Date: 4 Mar 17</t>
  </si>
  <si>
    <t>Changes</t>
  </si>
  <si>
    <t>% Changes</t>
  </si>
  <si>
    <t>in Ladder</t>
  </si>
  <si>
    <t>without</t>
  </si>
  <si>
    <t xml:space="preserve">Index </t>
  </si>
  <si>
    <t>Position</t>
  </si>
  <si>
    <t>SP weight</t>
  </si>
  <si>
    <t>Improvement Index Climbers</t>
  </si>
  <si>
    <t xml:space="preserve"> IMPROVEMENT INDEX- U15 Champs</t>
  </si>
  <si>
    <t>% Change</t>
  </si>
  <si>
    <t>Improvement (weight) climbers</t>
  </si>
  <si>
    <t xml:space="preserve">Mental </t>
  </si>
  <si>
    <t>Mental</t>
  </si>
  <si>
    <t>%</t>
  </si>
  <si>
    <t>Toughness</t>
  </si>
  <si>
    <t>between</t>
  </si>
  <si>
    <t>Climb</t>
  </si>
  <si>
    <t>% Ladder</t>
  </si>
  <si>
    <t>the</t>
  </si>
  <si>
    <t>Between</t>
  </si>
  <si>
    <t>on 20Feb</t>
  </si>
  <si>
    <t>on 21Mar</t>
  </si>
  <si>
    <t>on 4Apr</t>
  </si>
  <si>
    <t>on 16Apr</t>
  </si>
  <si>
    <t>on 2 May</t>
  </si>
  <si>
    <t>on 28 May</t>
  </si>
  <si>
    <t>on 27 Jun</t>
  </si>
  <si>
    <t>on 11 Jul</t>
  </si>
  <si>
    <t>on 20 Aug</t>
  </si>
  <si>
    <t>on 3 Oct</t>
  </si>
  <si>
    <t>on 5 Nov</t>
  </si>
  <si>
    <t>on 5&amp;6Dec</t>
  </si>
  <si>
    <t>on 6Jan</t>
  </si>
  <si>
    <t>on 28 Jan</t>
  </si>
  <si>
    <t>on 4 Mar</t>
  </si>
  <si>
    <t>Mental Toughness % climbers</t>
  </si>
  <si>
    <t>Beat the</t>
  </si>
  <si>
    <t xml:space="preserve">Lost to </t>
  </si>
  <si>
    <t>same</t>
  </si>
  <si>
    <t>the same</t>
  </si>
  <si>
    <t>rating</t>
  </si>
  <si>
    <t>Category1</t>
  </si>
  <si>
    <t>Total</t>
  </si>
  <si>
    <t>win/loss</t>
  </si>
  <si>
    <t>wins</t>
  </si>
  <si>
    <t>losses</t>
  </si>
  <si>
    <t>ratio</t>
  </si>
  <si>
    <t>win</t>
  </si>
  <si>
    <t>loss</t>
  </si>
  <si>
    <t>How good</t>
  </si>
  <si>
    <t>are you</t>
  </si>
  <si>
    <t>positions</t>
  </si>
  <si>
    <t>How good are you? Climbers</t>
  </si>
  <si>
    <t>HOW GOOD A PLAYER ARE YOU? LADDER</t>
  </si>
  <si>
    <t>against</t>
  </si>
  <si>
    <t>all</t>
  </si>
  <si>
    <t>Ratings</t>
  </si>
  <si>
    <t>EXPERIENCE</t>
  </si>
  <si>
    <t>Singles</t>
  </si>
  <si>
    <t xml:space="preserve">Matches </t>
  </si>
  <si>
    <t>played</t>
  </si>
  <si>
    <t>since</t>
  </si>
  <si>
    <t>E=CXD</t>
  </si>
  <si>
    <t>Score</t>
  </si>
  <si>
    <t>Mental Toughness score climbers</t>
  </si>
  <si>
    <t>Ratio of</t>
  </si>
  <si>
    <t>Positive</t>
  </si>
  <si>
    <t>Negative</t>
  </si>
  <si>
    <t>Final</t>
  </si>
  <si>
    <t>points</t>
  </si>
  <si>
    <t xml:space="preserve">for </t>
  </si>
  <si>
    <t xml:space="preserve">Rating </t>
  </si>
  <si>
    <t xml:space="preserve">SUMMARY OF SEVEN LADDERS TO BE USED AS A PLAYER'S REPORT CARD </t>
  </si>
  <si>
    <t>Ladder #</t>
  </si>
  <si>
    <t>Allrounder</t>
  </si>
  <si>
    <t>Factor</t>
  </si>
  <si>
    <t>Ave of 6</t>
  </si>
  <si>
    <t>Ladders</t>
  </si>
  <si>
    <t>Allrounder (6ladders) climbers</t>
  </si>
  <si>
    <t>SUMMARY OF SEVEN LADDERS TO BE USED AS A PLAYER'S REPORT CARD</t>
  </si>
  <si>
    <t>Matches</t>
  </si>
  <si>
    <t>General Comments for player:</t>
  </si>
  <si>
    <t>Tennis Bursary</t>
  </si>
  <si>
    <r>
      <t xml:space="preserve">Improvement without weighting </t>
    </r>
    <r>
      <rPr>
        <sz val="9"/>
        <color theme="5"/>
        <rFont val="Arial"/>
        <family val="2"/>
      </rPr>
      <t>C</t>
    </r>
    <r>
      <rPr>
        <sz val="9"/>
        <color theme="1"/>
        <rFont val="Arial"/>
        <family val="2"/>
      </rPr>
      <t>=</t>
    </r>
    <r>
      <rPr>
        <sz val="9"/>
        <color rgb="FF00B050"/>
        <rFont val="Arial"/>
        <family val="2"/>
      </rPr>
      <t>B</t>
    </r>
    <r>
      <rPr>
        <sz val="9"/>
        <color theme="1"/>
        <rFont val="Arial"/>
        <family val="2"/>
      </rPr>
      <t>-</t>
    </r>
    <r>
      <rPr>
        <sz val="9"/>
        <color rgb="FFC00000"/>
        <rFont val="Arial"/>
        <family val="2"/>
      </rPr>
      <t>A</t>
    </r>
  </si>
  <si>
    <r>
      <t>Start pt(</t>
    </r>
    <r>
      <rPr>
        <sz val="10"/>
        <color rgb="FF00B050"/>
        <rFont val="Arial"/>
        <family val="2"/>
      </rPr>
      <t>B</t>
    </r>
    <r>
      <rPr>
        <sz val="10"/>
        <color theme="1"/>
        <rFont val="Arial"/>
        <family val="2"/>
      </rPr>
      <t>)</t>
    </r>
  </si>
  <si>
    <r>
      <t>Weight (</t>
    </r>
    <r>
      <rPr>
        <sz val="10"/>
        <color rgb="FF7030A0"/>
        <rFont val="Arial"/>
        <family val="2"/>
      </rPr>
      <t>D</t>
    </r>
    <r>
      <rPr>
        <sz val="10"/>
        <rFont val="Arial"/>
        <family val="2"/>
      </rPr>
      <t>)</t>
    </r>
  </si>
  <si>
    <r>
      <t xml:space="preserve">Final </t>
    </r>
    <r>
      <rPr>
        <sz val="8"/>
        <color theme="9" tint="-0.249977111117893"/>
        <rFont val="Arial"/>
        <family val="2"/>
      </rPr>
      <t>E</t>
    </r>
    <r>
      <rPr>
        <sz val="8"/>
        <color theme="1"/>
        <rFont val="Arial"/>
        <family val="2"/>
      </rPr>
      <t>=</t>
    </r>
    <r>
      <rPr>
        <sz val="8"/>
        <color theme="5"/>
        <rFont val="Arial"/>
        <family val="2"/>
      </rPr>
      <t>C</t>
    </r>
    <r>
      <rPr>
        <sz val="8"/>
        <color theme="1"/>
        <rFont val="Arial"/>
        <family val="2"/>
      </rPr>
      <t>X</t>
    </r>
    <r>
      <rPr>
        <sz val="8"/>
        <color rgb="FF7030A0"/>
        <rFont val="Arial"/>
        <family val="2"/>
      </rPr>
      <t>D</t>
    </r>
  </si>
  <si>
    <t>Improving  ITN Number</t>
  </si>
  <si>
    <t>Current ITN</t>
  </si>
  <si>
    <r>
      <t>Current Rating (</t>
    </r>
    <r>
      <rPr>
        <sz val="12"/>
        <color rgb="FFFF0000"/>
        <rFont val="Arial"/>
        <family val="2"/>
      </rPr>
      <t>A</t>
    </r>
    <r>
      <rPr>
        <sz val="12"/>
        <color theme="1"/>
        <rFont val="Arial"/>
        <family val="2"/>
      </rPr>
      <t>)</t>
    </r>
  </si>
  <si>
    <t>Current Rating Ladder: Measures the players value without a evaluation cycle necessarily completed.  It takes into account of  the score ÷ number of matches and the Previous Current Rating</t>
  </si>
  <si>
    <t xml:space="preserve">Improvement Index Ladder: Measures improvement without including weight.  The weight is based on Starting Point Rating and bothe remain constant.  </t>
  </si>
  <si>
    <t>Improvement Ladder: Measures Improvement by taking into account the weight.  The weight is based on Starting Point Rating and both remain constant throughout</t>
  </si>
  <si>
    <t>Mental Toughness Percentage Ladder: Measures the ratio of the number of wins against players with the same ITN # as you at the time of playing divided by the total losses against players of your strength.</t>
  </si>
  <si>
    <t xml:space="preserve">How good are you? Ladder: Measures how good you are by dividing the total matches won against all ITN # by total matches lost against all ITN #.  </t>
  </si>
  <si>
    <t>Mental Toughness Score Ladder: Measures the ratio of the total number of points achieved by beating players with the same ITN # or lower ITN  # divided by losses against the same ITN # or higher ITN #</t>
  </si>
  <si>
    <t>Allrounder Ladder: Measures the average of six ladders.  Each ladder measures different aspects of a player.  The average of six ladders refers to the allround ability of a player.</t>
  </si>
  <si>
    <t>Current Rating Ladder:</t>
  </si>
  <si>
    <t>Improvement Index Ladder:</t>
  </si>
  <si>
    <t>Improvement Ladder:</t>
  </si>
  <si>
    <t>Mental Toughness Percentage Ladder:</t>
  </si>
  <si>
    <t>How good are you? Ladder:</t>
  </si>
  <si>
    <t>Mental Toughness Score Ladder:</t>
  </si>
  <si>
    <t>Allrounder Ladder:</t>
  </si>
  <si>
    <t>Conclusion:</t>
  </si>
  <si>
    <t>CURRENT RATING  18-21 Mar 17</t>
  </si>
  <si>
    <t>Date:18-21 Mar 17</t>
  </si>
  <si>
    <t>Alphabetical</t>
  </si>
  <si>
    <t>Current Rating</t>
  </si>
  <si>
    <t>Current Rating Top 64</t>
  </si>
  <si>
    <t>Date:28 Mar 17</t>
  </si>
  <si>
    <t>Date: 18-21 Mar 17</t>
  </si>
  <si>
    <t>%Change</t>
  </si>
  <si>
    <t>Alphabetic</t>
  </si>
  <si>
    <t>Improvement with</t>
  </si>
  <si>
    <t>ladder #</t>
  </si>
  <si>
    <t xml:space="preserve"> Changes</t>
  </si>
  <si>
    <t>Mental Toughness %</t>
  </si>
  <si>
    <t>on 21 Mar</t>
  </si>
  <si>
    <t>How good are you?</t>
  </si>
  <si>
    <t>Mental Toughness Score</t>
  </si>
  <si>
    <t>%Difference</t>
  </si>
  <si>
    <t>Date: 21 Mar 17</t>
  </si>
  <si>
    <t>Improvement without</t>
  </si>
  <si>
    <t>Top 79 Improvement Index</t>
  </si>
  <si>
    <t>Top 74 Improvement (weight)</t>
  </si>
  <si>
    <t>Top 63 Mental Toughness %</t>
  </si>
  <si>
    <t xml:space="preserve">Top 83 How good are you? </t>
  </si>
  <si>
    <r>
      <t xml:space="preserve">to </t>
    </r>
    <r>
      <rPr>
        <sz val="11"/>
        <color rgb="FFC00000"/>
        <rFont val="Calibri"/>
        <family val="2"/>
        <scheme val="minor"/>
      </rPr>
      <t>loss</t>
    </r>
  </si>
  <si>
    <r>
      <t>(</t>
    </r>
    <r>
      <rPr>
        <sz val="9"/>
        <color rgb="FF00B0F0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ve) - (</t>
    </r>
    <r>
      <rPr>
        <sz val="9"/>
        <color rgb="FFC00000"/>
        <rFont val="Calibri"/>
        <family val="2"/>
        <scheme val="minor"/>
      </rPr>
      <t>-</t>
    </r>
    <r>
      <rPr>
        <sz val="9"/>
        <color theme="1"/>
        <rFont val="Calibri"/>
        <family val="2"/>
        <scheme val="minor"/>
      </rPr>
      <t>ve)</t>
    </r>
  </si>
  <si>
    <t xml:space="preserve">Top 90 Mental Toughness score </t>
  </si>
  <si>
    <t xml:space="preserve">Top 96 Allrounder (6 ladders) </t>
  </si>
  <si>
    <t>Good News Tournament accomplishment for 18-21 March 2017</t>
  </si>
  <si>
    <t>Achievements on seven ladders after 18 - 21 March 2017</t>
  </si>
  <si>
    <t>Achievement by climbing ladders between 4 March 2017 and 21 March 2017</t>
  </si>
  <si>
    <t>CURRENT RATING 21 Mar 17</t>
  </si>
  <si>
    <t xml:space="preserve"> IMPROVEMENT INDEX- 21 March 2017</t>
  </si>
  <si>
    <t>HIGHEST CLIMBERS BETWEEN   4 Mar - 21 Mar 17</t>
  </si>
  <si>
    <t>PERCENTAGE CHANGES IN IMPROVEMENT LADDER BETWEEN -  4 Mar - 21 Mar 17</t>
  </si>
  <si>
    <t>TENNIS BURSARY - IMPROVEMENT LADDER AFTER GOOD NEWS TOURNAMENT - 21 March 2017</t>
  </si>
  <si>
    <t>CHANGES IN MENTAL TOUGHNESS PERCENTAGE LADDER BETWEEN  4 - 21 March 2017</t>
  </si>
  <si>
    <t>MENTAL TOUGHNESS PERCENTAGE LADDER - 21 March 2017</t>
  </si>
  <si>
    <t>CHANGES IN LADDER POSITION IN THE HOW GOOD A PLAYER ARE YOU? LADDER BETWEEN 4 - 21 Mar 17</t>
  </si>
  <si>
    <t>Total matches played 10Jan15-21Mar17</t>
  </si>
  <si>
    <t>CHANGES IN MENTAL TOUGHNESS SCORE LADDER -  4 &amp; 21 Mar 17</t>
  </si>
  <si>
    <t>MENTAL TOUGHNESS SCORE LADDER - 21 March 2017</t>
  </si>
  <si>
    <t>Allrounder - Ave of 6 ladder on 4 &amp; 21 March 2017</t>
  </si>
  <si>
    <t>Allrounder - Ave of 6 ladder on 21 March 2017</t>
  </si>
  <si>
    <t>Beneke</t>
  </si>
  <si>
    <t>Janru</t>
  </si>
  <si>
    <t>Total matches played 10Jan15-21 Mar 17</t>
  </si>
  <si>
    <t>Bornman</t>
  </si>
  <si>
    <t>Christiaan</t>
  </si>
  <si>
    <t>Davel</t>
  </si>
  <si>
    <t>Jana</t>
  </si>
  <si>
    <t>du Toit</t>
  </si>
  <si>
    <t>Dillan</t>
  </si>
  <si>
    <t xml:space="preserve">Eales </t>
  </si>
  <si>
    <t>Dawid</t>
  </si>
  <si>
    <t>Gouws</t>
  </si>
  <si>
    <t>Rianette</t>
  </si>
  <si>
    <t>Harris</t>
  </si>
  <si>
    <t>Rohnan</t>
  </si>
  <si>
    <t>JvRensburg</t>
  </si>
  <si>
    <t>Jacques</t>
  </si>
  <si>
    <t>JvVuuren</t>
  </si>
  <si>
    <t>Ben</t>
  </si>
  <si>
    <t>Kleingeld</t>
  </si>
  <si>
    <t>Estian</t>
  </si>
  <si>
    <t>Kruger</t>
  </si>
  <si>
    <t>Jason</t>
  </si>
  <si>
    <t>Markram</t>
  </si>
  <si>
    <t>Josua</t>
  </si>
  <si>
    <t>Nicol</t>
  </si>
  <si>
    <t>Andreas</t>
  </si>
  <si>
    <t>William</t>
  </si>
  <si>
    <t>Smit</t>
  </si>
  <si>
    <t>Kyla</t>
  </si>
  <si>
    <t xml:space="preserve">Swart </t>
  </si>
  <si>
    <t>Joshua</t>
  </si>
  <si>
    <t>Swart J</t>
  </si>
  <si>
    <t>van Emmenis</t>
  </si>
  <si>
    <t>Ulrike</t>
  </si>
  <si>
    <t>vdWesthuizen</t>
  </si>
  <si>
    <t>Cara</t>
  </si>
  <si>
    <t>vHeerden</t>
  </si>
  <si>
    <t>Nadia</t>
  </si>
  <si>
    <t>vNiekerk</t>
  </si>
  <si>
    <t>Paul</t>
  </si>
  <si>
    <t xml:space="preserve">vNiekerk </t>
  </si>
  <si>
    <t>Botha</t>
  </si>
  <si>
    <t>Ruben</t>
  </si>
  <si>
    <t>Brits</t>
  </si>
  <si>
    <t>Morgan</t>
  </si>
  <si>
    <t>Eduan</t>
  </si>
  <si>
    <t>Start point</t>
  </si>
  <si>
    <t>Improvement</t>
  </si>
  <si>
    <t xml:space="preserve">Markram </t>
  </si>
  <si>
    <t>van Emmanis</t>
  </si>
  <si>
    <t>vanWaveren</t>
  </si>
  <si>
    <t>18-21Mar</t>
  </si>
  <si>
    <t>How far from the tennis bursary?</t>
  </si>
  <si>
    <t>Position on the Improvement</t>
  </si>
  <si>
    <t>Ladder as on 21 March 2017</t>
  </si>
  <si>
    <t>van Waveren</t>
  </si>
  <si>
    <t>Allrounder - Ave of 6 ladder on 18-21 March 2017</t>
  </si>
  <si>
    <t>Scorecard</t>
  </si>
  <si>
    <t>Greenball</t>
  </si>
  <si>
    <t>JvRensburgJ</t>
  </si>
  <si>
    <t>Eales D</t>
  </si>
  <si>
    <t>Davel J</t>
  </si>
  <si>
    <t>Botha R</t>
  </si>
  <si>
    <t>Du Toit D</t>
  </si>
  <si>
    <t>Pts won</t>
  </si>
  <si>
    <t>Pts Lost</t>
  </si>
  <si>
    <t>Win/Loss</t>
  </si>
  <si>
    <t>Positions</t>
  </si>
  <si>
    <t>1st</t>
  </si>
  <si>
    <t>3rd</t>
  </si>
  <si>
    <t>4th</t>
  </si>
  <si>
    <t>2nd</t>
  </si>
  <si>
    <t>5th</t>
  </si>
  <si>
    <t>6th</t>
  </si>
  <si>
    <t>Round 1</t>
  </si>
  <si>
    <t>Round 2</t>
  </si>
  <si>
    <t>Round 3</t>
  </si>
  <si>
    <t>Round 4</t>
  </si>
  <si>
    <t>Round 5</t>
  </si>
  <si>
    <t>du Toit D</t>
  </si>
  <si>
    <t>18-21Mar17</t>
  </si>
  <si>
    <t>Eales</t>
  </si>
  <si>
    <t>Swart</t>
  </si>
  <si>
    <t>Handicap final scorecard</t>
  </si>
  <si>
    <t>Score Card 18 Mar17</t>
  </si>
  <si>
    <t>Play out</t>
  </si>
  <si>
    <t>Silver group</t>
  </si>
  <si>
    <t>Kleingeld E</t>
  </si>
  <si>
    <t>vHeerden N</t>
  </si>
  <si>
    <t>vNiekerk P</t>
  </si>
  <si>
    <t>Nicol W</t>
  </si>
  <si>
    <t>Smit K</t>
  </si>
  <si>
    <t>Kruger J</t>
  </si>
  <si>
    <t>Normal final scorecard (without handicap)</t>
  </si>
  <si>
    <t xml:space="preserve">Round 3 </t>
  </si>
  <si>
    <t>Handicap</t>
  </si>
  <si>
    <t xml:space="preserve">vHeerden </t>
  </si>
  <si>
    <t>Playouts</t>
  </si>
  <si>
    <t>JvVuuren B</t>
  </si>
  <si>
    <t>Brits M</t>
  </si>
  <si>
    <t>Botha D</t>
  </si>
  <si>
    <t>Gouws R</t>
  </si>
  <si>
    <t>Round 7</t>
  </si>
  <si>
    <t>Round 8</t>
  </si>
  <si>
    <t>Round 9</t>
  </si>
  <si>
    <t>Round 10</t>
  </si>
  <si>
    <t>Round 11</t>
  </si>
  <si>
    <t>Janse van Vuuren</t>
  </si>
  <si>
    <t>HANDICAP</t>
  </si>
  <si>
    <t>Silver</t>
  </si>
  <si>
    <t>Bornman C</t>
  </si>
  <si>
    <t>Beneke J</t>
  </si>
  <si>
    <t>Harris R</t>
  </si>
  <si>
    <t>vEmmenis U</t>
  </si>
  <si>
    <t>Nicol A</t>
  </si>
  <si>
    <t>Wi/Loss</t>
  </si>
  <si>
    <t>Play offs</t>
  </si>
  <si>
    <t>7th</t>
  </si>
  <si>
    <t>8th</t>
  </si>
  <si>
    <t xml:space="preserve">Round 11 </t>
  </si>
  <si>
    <t>NON-HANDICAP</t>
  </si>
  <si>
    <t>van Niekerk</t>
  </si>
  <si>
    <t>Markram J</t>
  </si>
  <si>
    <t>BritsM</t>
  </si>
  <si>
    <t>Win/loss</t>
  </si>
  <si>
    <t>Playoffs</t>
  </si>
  <si>
    <t>Pts lost</t>
  </si>
  <si>
    <t>Round 13</t>
  </si>
  <si>
    <t>Round 14</t>
  </si>
  <si>
    <t>Round 15</t>
  </si>
  <si>
    <t>Round 16</t>
  </si>
  <si>
    <t>Round 17</t>
  </si>
  <si>
    <t>vdWesthuizenC</t>
  </si>
  <si>
    <t xml:space="preserve">vdWesthuizen </t>
  </si>
  <si>
    <t>BreytenbachN</t>
  </si>
  <si>
    <t>vEmmanis U</t>
  </si>
  <si>
    <t>vWaveren E</t>
  </si>
  <si>
    <t>Round 18</t>
  </si>
  <si>
    <t>Round 19</t>
  </si>
  <si>
    <t>Finals</t>
  </si>
  <si>
    <t>Non-Handicap</t>
  </si>
  <si>
    <t>vWaveren</t>
  </si>
  <si>
    <t>Climbers CURRENT RATING -4 &amp; 21 March 2017</t>
  </si>
  <si>
    <t>Changes Current Rating</t>
  </si>
  <si>
    <t>Number of  players on ladder</t>
  </si>
  <si>
    <t xml:space="preserve">Changes Improvement </t>
  </si>
  <si>
    <t>without weight</t>
  </si>
  <si>
    <t>TENNIS BURSARY - IMPROVEMENT LADDER AFTER GOOD NEWS TOURNAMENT -18-21 Mar 17</t>
  </si>
  <si>
    <t>MENTAL TOUGHNESS PERCENTAGE LADDER - 18-21 March 2017</t>
  </si>
  <si>
    <t>Ladder Position</t>
  </si>
  <si>
    <t>CHANGES IN LADDER POSITION IN THE HOW GOOD A PLAYER ARE YOU? LADDER BETWEEN 4 Mar -21 Mar 17</t>
  </si>
  <si>
    <t>CHANGES IN MENTAL TOUGHNESS SCORE LADDER - 28 Jan 17 &amp; 4 Mar 17</t>
  </si>
  <si>
    <t>CHANGES IN MENTAL TOUGHNESS SCORE LADDER - 4 &amp; 21 Mar 17</t>
  </si>
  <si>
    <t>Date:21 Mar 17</t>
  </si>
  <si>
    <t>SUMMARY OF SEVEN LADDERS TO BE USED AS A PLAYER'S REPORT CARD FOR 21 March 2017</t>
  </si>
  <si>
    <t>Average score and latest Current Rating according to ITN formula calculation as on 18-21 March 2017</t>
  </si>
  <si>
    <t>JvRensburg S</t>
  </si>
  <si>
    <t>Geldenhuys C</t>
  </si>
  <si>
    <t>Fivaz M</t>
  </si>
  <si>
    <t>Barnard R</t>
  </si>
  <si>
    <t>vStaden A</t>
  </si>
  <si>
    <t>Funk U</t>
  </si>
  <si>
    <t>de Koning JJ</t>
  </si>
  <si>
    <t>Average</t>
  </si>
  <si>
    <t>Current Rate</t>
  </si>
  <si>
    <t>27&amp;29Jun</t>
  </si>
  <si>
    <t>Bouwer D-P</t>
  </si>
  <si>
    <t>Steenkamp A</t>
  </si>
  <si>
    <t>van Aardt L</t>
  </si>
  <si>
    <t>Fivas M</t>
  </si>
  <si>
    <t>Phelps C</t>
  </si>
  <si>
    <t>Fraser B</t>
  </si>
  <si>
    <t>Werner R</t>
  </si>
  <si>
    <t>25&amp;26Sep</t>
  </si>
  <si>
    <t>Koekemoer W</t>
  </si>
  <si>
    <t>Wurm E</t>
  </si>
  <si>
    <t>4&amp;5Dec15</t>
  </si>
  <si>
    <t>Korf H</t>
  </si>
  <si>
    <t>Gezernik R</t>
  </si>
  <si>
    <t>Swart N</t>
  </si>
  <si>
    <t>vSchoor U</t>
  </si>
  <si>
    <t>van Zyl J</t>
  </si>
  <si>
    <t>2&amp;4Apr16</t>
  </si>
  <si>
    <t>Meier H</t>
  </si>
  <si>
    <t>Scholtz U</t>
  </si>
  <si>
    <t>Vermaak D</t>
  </si>
  <si>
    <t>Ebersohn R</t>
  </si>
  <si>
    <t>Steyn S</t>
  </si>
  <si>
    <t>1&amp;3Oct16</t>
  </si>
  <si>
    <t>Theron E</t>
  </si>
  <si>
    <t>Nice K</t>
  </si>
  <si>
    <t>de Villiers C</t>
  </si>
  <si>
    <t>Paul E</t>
  </si>
  <si>
    <t>Date</t>
  </si>
  <si>
    <t>U15Trials16</t>
  </si>
  <si>
    <t>Matthee L</t>
  </si>
  <si>
    <t>Cronje JM</t>
  </si>
  <si>
    <t>Matthis M</t>
  </si>
  <si>
    <t>25&amp;27Apr</t>
  </si>
  <si>
    <t>Smit S</t>
  </si>
  <si>
    <t>de Kock A</t>
  </si>
  <si>
    <t>EngelbrechtM</t>
  </si>
  <si>
    <t>Scheepers C</t>
  </si>
  <si>
    <t>Dekker F</t>
  </si>
  <si>
    <t>Serfontein C</t>
  </si>
  <si>
    <t>Cilliers E</t>
  </si>
  <si>
    <t>GeldenhuysC</t>
  </si>
  <si>
    <t>RossouwZ</t>
  </si>
  <si>
    <t>Holder C</t>
  </si>
  <si>
    <t>29&amp;30Jan16</t>
  </si>
  <si>
    <t>19&amp;21Mar</t>
  </si>
  <si>
    <t>Goebel J</t>
  </si>
  <si>
    <t>de Villiers M</t>
  </si>
  <si>
    <t>Goosen S</t>
  </si>
  <si>
    <t>vMeyeren B</t>
  </si>
  <si>
    <t>Blignaut J</t>
  </si>
  <si>
    <t>LangenhovenL</t>
  </si>
  <si>
    <t>Jones E</t>
  </si>
  <si>
    <t>Blake D</t>
  </si>
  <si>
    <t xml:space="preserve">Nice K </t>
  </si>
  <si>
    <t>duRaan C</t>
  </si>
  <si>
    <t>Start poimt</t>
  </si>
  <si>
    <t>19&amp;20Aug16</t>
  </si>
  <si>
    <t>Strydom M</t>
  </si>
  <si>
    <t>Park Jiyu</t>
  </si>
  <si>
    <t>Basson I</t>
  </si>
  <si>
    <t>Haun Leo</t>
  </si>
  <si>
    <t>Park Y</t>
  </si>
  <si>
    <t>Fivaz S</t>
  </si>
  <si>
    <t>Trutens H</t>
  </si>
  <si>
    <t>Engelbrecht H</t>
  </si>
  <si>
    <t>JvRensburg J</t>
  </si>
  <si>
    <t>Blignaut D</t>
  </si>
  <si>
    <t>Vorster L</t>
  </si>
  <si>
    <t>Linde M</t>
  </si>
  <si>
    <t>Jacobs P</t>
  </si>
  <si>
    <t>Hanin T</t>
  </si>
  <si>
    <t>U15Champs17</t>
  </si>
  <si>
    <t>Human L</t>
  </si>
  <si>
    <t>Coetzee J</t>
  </si>
  <si>
    <t>vd Merwe K</t>
  </si>
  <si>
    <t>du Raan M</t>
  </si>
  <si>
    <t>Pienaar D</t>
  </si>
  <si>
    <t>Willemse C</t>
  </si>
  <si>
    <t>Kroezen M</t>
  </si>
  <si>
    <t>Janse van Rensburg S</t>
  </si>
  <si>
    <t>v Schoor D</t>
  </si>
  <si>
    <t>Basson C</t>
  </si>
  <si>
    <t>Khumalo Z</t>
  </si>
  <si>
    <t>de Kock L</t>
  </si>
  <si>
    <t>de Koning J</t>
  </si>
  <si>
    <t>Fourie D</t>
  </si>
  <si>
    <t>Serfontein J</t>
  </si>
  <si>
    <t>vdMerwe K</t>
  </si>
  <si>
    <t>B. Steyl</t>
  </si>
  <si>
    <t>M. Funk</t>
  </si>
  <si>
    <t>P. vNiekerk</t>
  </si>
  <si>
    <t>C. Scheepers</t>
  </si>
  <si>
    <t>A. deKock</t>
  </si>
  <si>
    <t>17&amp;18Jul</t>
  </si>
  <si>
    <t>P.vNiekerk</t>
  </si>
  <si>
    <t>W. Short</t>
  </si>
  <si>
    <t>E. Jones</t>
  </si>
  <si>
    <t>E. Botes</t>
  </si>
  <si>
    <t>E.Wurm</t>
  </si>
  <si>
    <t>L.Matthee</t>
  </si>
  <si>
    <t>8 &amp;10 Aug</t>
  </si>
  <si>
    <t>Werner C</t>
  </si>
  <si>
    <t>Brunette D</t>
  </si>
  <si>
    <t>vNiekerkP</t>
  </si>
  <si>
    <t>Gerber C</t>
  </si>
  <si>
    <t>vEmmanisU</t>
  </si>
  <si>
    <t>Langenhoven M</t>
  </si>
  <si>
    <t>Saravic M</t>
  </si>
  <si>
    <t>Langenhoven L</t>
  </si>
  <si>
    <t>25&amp;27Jun</t>
  </si>
  <si>
    <t>Fivas S</t>
  </si>
  <si>
    <t>Championships</t>
  </si>
  <si>
    <t>vd Berg A</t>
  </si>
  <si>
    <t>vStadenA</t>
  </si>
  <si>
    <t>Beukman G</t>
  </si>
  <si>
    <t>Steyl B</t>
  </si>
  <si>
    <t>Maritz R</t>
  </si>
  <si>
    <t>Huan L</t>
  </si>
  <si>
    <t>Tie</t>
  </si>
  <si>
    <t>Starke P</t>
  </si>
  <si>
    <t>de Bruyn E</t>
  </si>
  <si>
    <t>JvRensburgS</t>
  </si>
  <si>
    <t>Breytenbach N</t>
  </si>
  <si>
    <t>Chetty K</t>
  </si>
  <si>
    <t>vd Berg C</t>
  </si>
  <si>
    <t>Alderslave D</t>
  </si>
  <si>
    <t>du Toit L</t>
  </si>
  <si>
    <t>D. vSchoor</t>
  </si>
  <si>
    <t>B. Fraser</t>
  </si>
  <si>
    <t>M. du Toit</t>
  </si>
  <si>
    <t>D. Alderslade</t>
  </si>
  <si>
    <t>C. Phelps</t>
  </si>
  <si>
    <t>Z. Bischhoff</t>
  </si>
  <si>
    <t>C. de Villiers</t>
  </si>
  <si>
    <t>N.Breytenbach</t>
  </si>
  <si>
    <t>L. duToit</t>
  </si>
  <si>
    <t>E. deBruyn</t>
  </si>
  <si>
    <t>A.vd Berg</t>
  </si>
  <si>
    <t>M. duToit</t>
  </si>
  <si>
    <t>C.deVilliers</t>
  </si>
  <si>
    <t>Faure L</t>
  </si>
  <si>
    <t>deVilliers C</t>
  </si>
  <si>
    <t>Claasen A</t>
  </si>
  <si>
    <t>v Staden A</t>
  </si>
  <si>
    <t>vSchoor D</t>
  </si>
  <si>
    <t>vd Bank M</t>
  </si>
  <si>
    <t>vSchalkwyk D</t>
  </si>
  <si>
    <t>Kroese I</t>
  </si>
  <si>
    <t>4&amp;5Jan16</t>
  </si>
  <si>
    <t>Schutte J</t>
  </si>
  <si>
    <t>Coetzee H</t>
  </si>
  <si>
    <t>Roberts S</t>
  </si>
  <si>
    <t>deBruynE</t>
  </si>
  <si>
    <t>deVilliersC</t>
  </si>
  <si>
    <t>deBruynS</t>
  </si>
  <si>
    <t>Erasmus D</t>
  </si>
  <si>
    <t>Funk M</t>
  </si>
  <si>
    <t>van Dyk M</t>
  </si>
  <si>
    <t>Bezuidenhout C</t>
  </si>
  <si>
    <t>30Apr2May</t>
  </si>
  <si>
    <t>Carroll D</t>
  </si>
  <si>
    <t>Botes E</t>
  </si>
  <si>
    <t>9&amp;11Jul16</t>
  </si>
  <si>
    <t>van Wyk A</t>
  </si>
  <si>
    <t xml:space="preserve">Kleingeld </t>
  </si>
  <si>
    <t>6&amp;7Jan17</t>
  </si>
  <si>
    <t>Glass W</t>
  </si>
  <si>
    <t>Klopper H</t>
  </si>
  <si>
    <t>Bosman B</t>
  </si>
  <si>
    <t>Ferreira MJ</t>
  </si>
  <si>
    <t>Campbell J</t>
  </si>
  <si>
    <t>Majoko N</t>
  </si>
  <si>
    <t>LangenhovenM</t>
  </si>
  <si>
    <t>Sarovic M</t>
  </si>
  <si>
    <t>Hanin L</t>
  </si>
  <si>
    <t>Grant E</t>
  </si>
  <si>
    <t>Lamprecht J</t>
  </si>
  <si>
    <t>Kriel A</t>
  </si>
  <si>
    <t>Fraser R</t>
  </si>
  <si>
    <t>Ehlers N</t>
  </si>
  <si>
    <t>Oosthuizen J</t>
  </si>
  <si>
    <t>OosthuizenJ</t>
  </si>
  <si>
    <t>vNiekerk R</t>
  </si>
  <si>
    <t>Botha P</t>
  </si>
  <si>
    <t>Ferreira M-J</t>
  </si>
  <si>
    <t xml:space="preserve">Smit </t>
  </si>
  <si>
    <t>Cambell J</t>
  </si>
  <si>
    <t>van Niekerk R</t>
  </si>
  <si>
    <t>Basson M</t>
  </si>
  <si>
    <t>Prinsloo L</t>
  </si>
  <si>
    <t>Bothma F</t>
  </si>
  <si>
    <t>Buitendach K</t>
  </si>
  <si>
    <t>Smit Carli</t>
  </si>
  <si>
    <t>Smit Lana</t>
  </si>
  <si>
    <t>v Zyl Juhnè</t>
  </si>
  <si>
    <t>Malan Anke</t>
  </si>
  <si>
    <t>Vemmanis R</t>
  </si>
  <si>
    <t>L. De Kock</t>
  </si>
  <si>
    <t>I. Smit</t>
  </si>
  <si>
    <t>K. Nice</t>
  </si>
  <si>
    <t>A. Nel</t>
  </si>
  <si>
    <t>D.Barendse</t>
  </si>
  <si>
    <t>Tamzyn</t>
  </si>
  <si>
    <t>Pretorius L</t>
  </si>
  <si>
    <t>DeVilliers K</t>
  </si>
  <si>
    <t>Engelbrecht</t>
  </si>
  <si>
    <t>GezernikR</t>
  </si>
  <si>
    <t>14&amp;15Aug</t>
  </si>
  <si>
    <t>Steyl L</t>
  </si>
  <si>
    <t>Mokoka O</t>
  </si>
  <si>
    <t>Mahlase S</t>
  </si>
  <si>
    <t>Miles C</t>
  </si>
  <si>
    <t>vanZyl A</t>
  </si>
  <si>
    <t>L. Smit</t>
  </si>
  <si>
    <t>K.Smit</t>
  </si>
  <si>
    <t>U.vEmmanis</t>
  </si>
  <si>
    <t>A. van Zyl</t>
  </si>
  <si>
    <t>C.Scheepers</t>
  </si>
  <si>
    <t>J. Stander</t>
  </si>
  <si>
    <t>Lana Smit</t>
  </si>
  <si>
    <t>A. Malan</t>
  </si>
  <si>
    <t>M.van Dyk</t>
  </si>
  <si>
    <t>Smit I</t>
  </si>
  <si>
    <t>Claasen H</t>
  </si>
  <si>
    <t>Smit L</t>
  </si>
  <si>
    <t>28&amp;29Dec</t>
  </si>
  <si>
    <t>Kroese G</t>
  </si>
  <si>
    <t>du Toit H</t>
  </si>
  <si>
    <t>Engelbrecht A</t>
  </si>
  <si>
    <t>F. Bothma</t>
  </si>
  <si>
    <t>R. Harris</t>
  </si>
  <si>
    <t>L. v Aardt</t>
  </si>
  <si>
    <t>Prinsloo L-A</t>
  </si>
  <si>
    <t>9&amp;10 Oct</t>
  </si>
  <si>
    <t>Scholtz E</t>
  </si>
  <si>
    <t>Louwrens R</t>
  </si>
  <si>
    <t>Engelbrecht M</t>
  </si>
  <si>
    <t>Jacobs J</t>
  </si>
  <si>
    <t>BezuidenhoutC</t>
  </si>
  <si>
    <t>deViliers M</t>
  </si>
  <si>
    <t>Umpire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</si>
</sst>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92D05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4"/>
      <color rgb="FFFFC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5"/>
      <name val="Arial"/>
      <family val="2"/>
    </font>
    <font>
      <sz val="9"/>
      <color rgb="FF00B050"/>
      <name val="Arial"/>
      <family val="2"/>
    </font>
    <font>
      <sz val="9"/>
      <color rgb="FFC00000"/>
      <name val="Arial"/>
      <family val="2"/>
    </font>
    <font>
      <sz val="11"/>
      <color theme="5"/>
      <name val="Calibri"/>
      <family val="2"/>
      <scheme val="minor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sz val="10"/>
      <color rgb="FF7030A0"/>
      <name val="Arial"/>
      <family val="2"/>
    </font>
    <font>
      <sz val="8"/>
      <color theme="1"/>
      <name val="Arial"/>
      <family val="2"/>
    </font>
    <font>
      <sz val="8"/>
      <color theme="9" tint="-0.249977111117893"/>
      <name val="Arial"/>
      <family val="2"/>
    </font>
    <font>
      <sz val="8"/>
      <color theme="5"/>
      <name val="Arial"/>
      <family val="2"/>
    </font>
    <font>
      <sz val="8"/>
      <color rgb="FF7030A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C00000"/>
      <name val="Calibri"/>
      <family val="2"/>
      <scheme val="minor"/>
    </font>
    <font>
      <b/>
      <i/>
      <u/>
      <sz val="10"/>
      <color rgb="FFFF0000"/>
      <name val="Arial"/>
      <family val="2"/>
    </font>
    <font>
      <b/>
      <i/>
      <u/>
      <sz val="11"/>
      <color rgb="FFC00000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u/>
      <sz val="10"/>
      <name val="Arial"/>
      <family val="2"/>
    </font>
    <font>
      <u/>
      <sz val="8"/>
      <color theme="1"/>
      <name val="Calibri"/>
      <family val="2"/>
      <scheme val="minor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b/>
      <i/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</font>
    <font>
      <u/>
      <sz val="11"/>
      <color theme="1"/>
      <name val="Arial"/>
      <family val="2"/>
    </font>
    <font>
      <u/>
      <sz val="10"/>
      <color theme="1"/>
      <name val="Arial"/>
      <family val="2"/>
    </font>
    <font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Arial"/>
      <family val="2"/>
    </font>
    <font>
      <b/>
      <i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5" fillId="0" borderId="0"/>
  </cellStyleXfs>
  <cellXfs count="845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/>
    <xf numFmtId="0" fontId="0" fillId="0" borderId="4" xfId="0" applyBorder="1"/>
    <xf numFmtId="0" fontId="0" fillId="0" borderId="6" xfId="0" applyBorder="1"/>
    <xf numFmtId="0" fontId="0" fillId="0" borderId="6" xfId="0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5" fontId="3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7" fillId="2" borderId="12" xfId="0" applyFont="1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15" fontId="3" fillId="0" borderId="12" xfId="0" applyNumberFormat="1" applyFont="1" applyBorder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0" borderId="0" xfId="0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2" borderId="0" xfId="0" applyFont="1" applyFill="1" applyBorder="1"/>
    <xf numFmtId="0" fontId="3" fillId="0" borderId="10" xfId="0" applyFont="1" applyBorder="1"/>
    <xf numFmtId="0" fontId="3" fillId="2" borderId="9" xfId="0" applyFont="1" applyFill="1" applyBorder="1"/>
    <xf numFmtId="0" fontId="3" fillId="0" borderId="9" xfId="0" applyFont="1" applyBorder="1" applyAlignment="1">
      <alignment horizontal="center"/>
    </xf>
    <xf numFmtId="0" fontId="3" fillId="2" borderId="10" xfId="0" applyFont="1" applyFill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5" fontId="3" fillId="0" borderId="10" xfId="0" applyNumberFormat="1" applyFont="1" applyBorder="1"/>
    <xf numFmtId="0" fontId="0" fillId="3" borderId="13" xfId="0" applyFill="1" applyBorder="1"/>
    <xf numFmtId="164" fontId="1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0" fontId="0" fillId="2" borderId="12" xfId="0" applyNumberFormat="1" applyFill="1" applyBorder="1" applyAlignment="1">
      <alignment horizontal="center"/>
    </xf>
    <xf numFmtId="0" fontId="2" fillId="2" borderId="0" xfId="0" applyFont="1" applyFill="1"/>
    <xf numFmtId="15" fontId="3" fillId="0" borderId="5" xfId="0" applyNumberFormat="1" applyFont="1" applyBorder="1"/>
    <xf numFmtId="0" fontId="0" fillId="4" borderId="12" xfId="0" applyFill="1" applyBorder="1"/>
    <xf numFmtId="164" fontId="8" fillId="2" borderId="1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Fill="1" applyBorder="1"/>
    <xf numFmtId="15" fontId="3" fillId="2" borderId="5" xfId="0" applyNumberFormat="1" applyFont="1" applyFill="1" applyBorder="1" applyAlignment="1">
      <alignment horizontal="center"/>
    </xf>
    <xf numFmtId="0" fontId="11" fillId="5" borderId="12" xfId="0" applyFont="1" applyFill="1" applyBorder="1"/>
    <xf numFmtId="164" fontId="10" fillId="2" borderId="12" xfId="0" applyNumberFormat="1" applyFont="1" applyFill="1" applyBorder="1" applyAlignment="1">
      <alignment horizontal="center"/>
    </xf>
    <xf numFmtId="0" fontId="0" fillId="6" borderId="12" xfId="0" applyFill="1" applyBorder="1"/>
    <xf numFmtId="0" fontId="6" fillId="0" borderId="0" xfId="0" applyFont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5" fontId="3" fillId="0" borderId="9" xfId="0" applyNumberFormat="1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7" borderId="12" xfId="0" applyFill="1" applyBorder="1"/>
    <xf numFmtId="164" fontId="16" fillId="2" borderId="13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0" fontId="18" fillId="0" borderId="0" xfId="0" applyFont="1"/>
    <xf numFmtId="0" fontId="0" fillId="8" borderId="12" xfId="0" applyFill="1" applyBorder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9" fillId="9" borderId="13" xfId="0" applyFont="1" applyFill="1" applyBorder="1"/>
    <xf numFmtId="0" fontId="19" fillId="2" borderId="13" xfId="0" applyFont="1" applyFill="1" applyBorder="1" applyAlignment="1">
      <alignment horizontal="center"/>
    </xf>
    <xf numFmtId="0" fontId="0" fillId="0" borderId="0" xfId="0" applyFont="1"/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3" xfId="0" applyFill="1" applyBorder="1"/>
    <xf numFmtId="0" fontId="0" fillId="7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2" borderId="6" xfId="0" applyFill="1" applyBorder="1"/>
    <xf numFmtId="0" fontId="3" fillId="2" borderId="6" xfId="0" applyFont="1" applyFill="1" applyBorder="1"/>
    <xf numFmtId="0" fontId="0" fillId="2" borderId="6" xfId="0" applyFill="1" applyBorder="1" applyAlignment="1">
      <alignment horizontal="center"/>
    </xf>
    <xf numFmtId="0" fontId="19" fillId="11" borderId="13" xfId="0" applyFont="1" applyFill="1" applyBorder="1"/>
    <xf numFmtId="0" fontId="0" fillId="0" borderId="14" xfId="0" applyFill="1" applyBorder="1" applyAlignment="1">
      <alignment horizontal="center"/>
    </xf>
    <xf numFmtId="15" fontId="3" fillId="0" borderId="5" xfId="0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15" fontId="3" fillId="0" borderId="11" xfId="0" applyNumberFormat="1" applyFont="1" applyFill="1" applyBorder="1" applyAlignment="1">
      <alignment horizontal="center"/>
    </xf>
    <xf numFmtId="15" fontId="3" fillId="0" borderId="15" xfId="0" applyNumberFormat="1" applyFont="1" applyFill="1" applyBorder="1" applyAlignment="1">
      <alignment horizontal="center"/>
    </xf>
    <xf numFmtId="0" fontId="0" fillId="10" borderId="12" xfId="0" applyFill="1" applyBorder="1"/>
    <xf numFmtId="0" fontId="0" fillId="12" borderId="12" xfId="0" applyFill="1" applyBorder="1"/>
    <xf numFmtId="15" fontId="0" fillId="2" borderId="10" xfId="0" applyNumberFormat="1" applyFill="1" applyBorder="1" applyAlignment="1">
      <alignment horizontal="center"/>
    </xf>
    <xf numFmtId="0" fontId="21" fillId="2" borderId="12" xfId="0" applyFont="1" applyFill="1" applyBorder="1"/>
    <xf numFmtId="0" fontId="2" fillId="3" borderId="12" xfId="0" applyFont="1" applyFill="1" applyBorder="1"/>
    <xf numFmtId="164" fontId="10" fillId="2" borderId="13" xfId="0" applyNumberFormat="1" applyFont="1" applyFill="1" applyBorder="1" applyAlignment="1"/>
    <xf numFmtId="0" fontId="2" fillId="0" borderId="0" xfId="0" applyFont="1" applyBorder="1"/>
    <xf numFmtId="0" fontId="2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5" fontId="3" fillId="0" borderId="11" xfId="0" applyNumberFormat="1" applyFont="1" applyBorder="1"/>
    <xf numFmtId="0" fontId="3" fillId="13" borderId="1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5" fontId="3" fillId="6" borderId="5" xfId="0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15" fillId="19" borderId="3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15" fillId="19" borderId="6" xfId="0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22" fillId="0" borderId="0" xfId="0" applyFont="1"/>
    <xf numFmtId="0" fontId="0" fillId="21" borderId="0" xfId="0" applyFill="1"/>
    <xf numFmtId="0" fontId="0" fillId="8" borderId="0" xfId="0" applyFill="1"/>
    <xf numFmtId="0" fontId="22" fillId="2" borderId="0" xfId="0" applyFont="1" applyFill="1"/>
    <xf numFmtId="0" fontId="23" fillId="0" borderId="0" xfId="0" applyFont="1"/>
    <xf numFmtId="0" fontId="24" fillId="0" borderId="0" xfId="0" applyFont="1"/>
    <xf numFmtId="0" fontId="0" fillId="5" borderId="12" xfId="0" applyFill="1" applyBorder="1" applyAlignment="1">
      <alignment horizontal="center"/>
    </xf>
    <xf numFmtId="0" fontId="25" fillId="0" borderId="0" xfId="0" applyFont="1"/>
    <xf numFmtId="164" fontId="29" fillId="0" borderId="12" xfId="0" applyNumberFormat="1" applyFont="1" applyBorder="1" applyAlignment="1">
      <alignment horizontal="center"/>
    </xf>
    <xf numFmtId="0" fontId="30" fillId="0" borderId="0" xfId="0" applyFont="1"/>
    <xf numFmtId="164" fontId="32" fillId="2" borderId="12" xfId="0" applyNumberFormat="1" applyFont="1" applyFill="1" applyBorder="1" applyAlignment="1">
      <alignment horizontal="center"/>
    </xf>
    <xf numFmtId="0" fontId="20" fillId="0" borderId="0" xfId="0" applyFont="1"/>
    <xf numFmtId="1" fontId="5" fillId="0" borderId="12" xfId="0" applyNumberFormat="1" applyFont="1" applyBorder="1" applyAlignment="1">
      <alignment horizontal="center"/>
    </xf>
    <xf numFmtId="0" fontId="34" fillId="0" borderId="0" xfId="0" applyFont="1"/>
    <xf numFmtId="164" fontId="6" fillId="0" borderId="12" xfId="0" applyNumberFormat="1" applyFont="1" applyBorder="1" applyAlignment="1">
      <alignment horizontal="center"/>
    </xf>
    <xf numFmtId="0" fontId="24" fillId="2" borderId="0" xfId="0" applyFont="1" applyFill="1"/>
    <xf numFmtId="0" fontId="0" fillId="2" borderId="0" xfId="0" applyFill="1" applyBorder="1" applyAlignment="1">
      <alignment horizontal="center"/>
    </xf>
    <xf numFmtId="0" fontId="25" fillId="2" borderId="0" xfId="0" applyFont="1" applyFill="1"/>
    <xf numFmtId="164" fontId="29" fillId="2" borderId="0" xfId="0" applyNumberFormat="1" applyFont="1" applyFill="1" applyBorder="1" applyAlignment="1">
      <alignment horizontal="center"/>
    </xf>
    <xf numFmtId="0" fontId="30" fillId="2" borderId="0" xfId="0" applyFont="1" applyFill="1"/>
    <xf numFmtId="164" fontId="32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1" fontId="5" fillId="2" borderId="0" xfId="0" applyNumberFormat="1" applyFont="1" applyFill="1" applyBorder="1" applyAlignment="1">
      <alignment horizontal="center"/>
    </xf>
    <xf numFmtId="0" fontId="34" fillId="2" borderId="0" xfId="0" applyFont="1" applyFill="1"/>
    <xf numFmtId="164" fontId="6" fillId="2" borderId="0" xfId="0" applyNumberFormat="1" applyFont="1" applyFill="1" applyBorder="1" applyAlignment="1">
      <alignment horizontal="center"/>
    </xf>
    <xf numFmtId="0" fontId="38" fillId="0" borderId="0" xfId="0" applyFont="1"/>
    <xf numFmtId="0" fontId="0" fillId="22" borderId="12" xfId="0" applyFill="1" applyBorder="1" applyAlignment="1">
      <alignment horizontal="center"/>
    </xf>
    <xf numFmtId="164" fontId="40" fillId="0" borderId="12" xfId="0" applyNumberFormat="1" applyFont="1" applyBorder="1" applyAlignment="1">
      <alignment horizontal="center"/>
    </xf>
    <xf numFmtId="0" fontId="38" fillId="2" borderId="0" xfId="0" applyFont="1" applyFill="1"/>
    <xf numFmtId="164" fontId="40" fillId="2" borderId="0" xfId="0" applyNumberFormat="1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0" fillId="2" borderId="1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Border="1"/>
    <xf numFmtId="0" fontId="0" fillId="2" borderId="15" xfId="0" applyFill="1" applyBorder="1" applyAlignment="1">
      <alignment horizontal="center"/>
    </xf>
    <xf numFmtId="0" fontId="0" fillId="0" borderId="13" xfId="0" applyBorder="1"/>
    <xf numFmtId="164" fontId="12" fillId="2" borderId="13" xfId="0" applyNumberFormat="1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1" fontId="14" fillId="2" borderId="13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0" fontId="11" fillId="2" borderId="1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0" borderId="0" xfId="0" applyFont="1"/>
    <xf numFmtId="15" fontId="0" fillId="2" borderId="4" xfId="0" applyNumberFormat="1" applyFill="1" applyBorder="1" applyAlignment="1">
      <alignment horizontal="center"/>
    </xf>
    <xf numFmtId="15" fontId="3" fillId="2" borderId="4" xfId="0" applyNumberFormat="1" applyFont="1" applyFill="1" applyBorder="1"/>
    <xf numFmtId="15" fontId="3" fillId="2" borderId="5" xfId="0" applyNumberFormat="1" applyFont="1" applyFill="1" applyBorder="1"/>
    <xf numFmtId="15" fontId="3" fillId="2" borderId="9" xfId="0" applyNumberFormat="1" applyFont="1" applyFill="1" applyBorder="1"/>
    <xf numFmtId="15" fontId="3" fillId="2" borderId="10" xfId="0" applyNumberFormat="1" applyFont="1" applyFill="1" applyBorder="1"/>
    <xf numFmtId="0" fontId="2" fillId="2" borderId="0" xfId="0" applyFont="1" applyFill="1" applyBorder="1" applyAlignment="1">
      <alignment horizontal="left"/>
    </xf>
    <xf numFmtId="15" fontId="3" fillId="6" borderId="10" xfId="0" applyNumberFormat="1" applyFont="1" applyFill="1" applyBorder="1" applyAlignment="1">
      <alignment horizontal="center"/>
    </xf>
    <xf numFmtId="15" fontId="3" fillId="13" borderId="10" xfId="0" applyNumberFormat="1" applyFont="1" applyFill="1" applyBorder="1" applyAlignment="1">
      <alignment horizontal="center"/>
    </xf>
    <xf numFmtId="15" fontId="3" fillId="13" borderId="9" xfId="0" applyNumberFormat="1" applyFont="1" applyFill="1" applyBorder="1" applyAlignment="1">
      <alignment horizontal="center"/>
    </xf>
    <xf numFmtId="0" fontId="7" fillId="0" borderId="0" xfId="0" applyFont="1"/>
    <xf numFmtId="0" fontId="0" fillId="7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0" fontId="20" fillId="2" borderId="12" xfId="0" applyFont="1" applyFill="1" applyBorder="1"/>
    <xf numFmtId="0" fontId="44" fillId="2" borderId="4" xfId="0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3" fillId="20" borderId="5" xfId="0" applyFon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0" fillId="6" borderId="16" xfId="0" applyFill="1" applyBorder="1"/>
    <xf numFmtId="15" fontId="3" fillId="14" borderId="10" xfId="0" applyNumberFormat="1" applyFont="1" applyFill="1" applyBorder="1" applyAlignment="1">
      <alignment horizontal="center"/>
    </xf>
    <xf numFmtId="15" fontId="3" fillId="15" borderId="10" xfId="0" applyNumberFormat="1" applyFont="1" applyFill="1" applyBorder="1" applyAlignment="1">
      <alignment horizontal="center"/>
    </xf>
    <xf numFmtId="15" fontId="3" fillId="16" borderId="10" xfId="0" applyNumberFormat="1" applyFont="1" applyFill="1" applyBorder="1" applyAlignment="1">
      <alignment horizontal="center"/>
    </xf>
    <xf numFmtId="15" fontId="3" fillId="17" borderId="10" xfId="0" applyNumberFormat="1" applyFont="1" applyFill="1" applyBorder="1" applyAlignment="1">
      <alignment horizontal="center"/>
    </xf>
    <xf numFmtId="15" fontId="3" fillId="18" borderId="10" xfId="0" applyNumberFormat="1" applyFont="1" applyFill="1" applyBorder="1" applyAlignment="1">
      <alignment horizontal="center"/>
    </xf>
    <xf numFmtId="15" fontId="3" fillId="19" borderId="10" xfId="0" applyNumberFormat="1" applyFont="1" applyFill="1" applyBorder="1" applyAlignment="1">
      <alignment horizontal="center"/>
    </xf>
    <xf numFmtId="15" fontId="3" fillId="20" borderId="10" xfId="0" applyNumberFormat="1" applyFont="1" applyFill="1" applyBorder="1"/>
    <xf numFmtId="0" fontId="44" fillId="2" borderId="9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7" fillId="0" borderId="10" xfId="0" applyFont="1" applyBorder="1"/>
    <xf numFmtId="0" fontId="0" fillId="2" borderId="11" xfId="0" applyFill="1" applyBorder="1" applyAlignment="1">
      <alignment horizontal="center"/>
    </xf>
    <xf numFmtId="0" fontId="0" fillId="4" borderId="16" xfId="0" applyFill="1" applyBorder="1"/>
    <xf numFmtId="0" fontId="0" fillId="12" borderId="1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13" xfId="0" applyFill="1" applyBorder="1"/>
    <xf numFmtId="0" fontId="20" fillId="5" borderId="12" xfId="0" applyFont="1" applyFill="1" applyBorder="1"/>
    <xf numFmtId="0" fontId="20" fillId="8" borderId="12" xfId="0" applyFont="1" applyFill="1" applyBorder="1"/>
    <xf numFmtId="0" fontId="19" fillId="11" borderId="12" xfId="0" applyFont="1" applyFill="1" applyBorder="1"/>
    <xf numFmtId="164" fontId="0" fillId="5" borderId="12" xfId="0" applyNumberFormat="1" applyFill="1" applyBorder="1" applyAlignment="1">
      <alignment horizontal="center"/>
    </xf>
    <xf numFmtId="9" fontId="0" fillId="5" borderId="12" xfId="0" applyNumberForma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12" xfId="0" applyFill="1" applyBorder="1"/>
    <xf numFmtId="0" fontId="0" fillId="3" borderId="12" xfId="0" applyFill="1" applyBorder="1"/>
    <xf numFmtId="164" fontId="8" fillId="5" borderId="12" xfId="0" applyNumberFormat="1" applyFon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0" fontId="0" fillId="4" borderId="13" xfId="0" applyFill="1" applyBorder="1"/>
    <xf numFmtId="0" fontId="0" fillId="4" borderId="12" xfId="0" applyFill="1" applyBorder="1" applyAlignment="1">
      <alignment horizontal="center"/>
    </xf>
    <xf numFmtId="0" fontId="0" fillId="6" borderId="13" xfId="0" applyFill="1" applyBorder="1"/>
    <xf numFmtId="0" fontId="0" fillId="6" borderId="12" xfId="0" applyFill="1" applyBorder="1" applyAlignment="1">
      <alignment horizontal="center"/>
    </xf>
    <xf numFmtId="0" fontId="0" fillId="8" borderId="13" xfId="0" applyFill="1" applyBorder="1"/>
    <xf numFmtId="0" fontId="0" fillId="8" borderId="12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10" borderId="13" xfId="0" applyFill="1" applyBorder="1"/>
    <xf numFmtId="0" fontId="0" fillId="0" borderId="17" xfId="0" applyBorder="1" applyAlignment="1">
      <alignment horizontal="center"/>
    </xf>
    <xf numFmtId="10" fontId="0" fillId="10" borderId="12" xfId="0" applyNumberFormat="1" applyFill="1" applyBorder="1" applyAlignment="1">
      <alignment horizontal="center"/>
    </xf>
    <xf numFmtId="0" fontId="0" fillId="5" borderId="7" xfId="0" applyFill="1" applyBorder="1"/>
    <xf numFmtId="0" fontId="0" fillId="8" borderId="8" xfId="0" applyFill="1" applyBorder="1"/>
    <xf numFmtId="0" fontId="0" fillId="23" borderId="12" xfId="0" applyFill="1" applyBorder="1"/>
    <xf numFmtId="0" fontId="0" fillId="13" borderId="12" xfId="0" applyFill="1" applyBorder="1" applyAlignment="1">
      <alignment horizontal="center"/>
    </xf>
    <xf numFmtId="10" fontId="44" fillId="5" borderId="12" xfId="0" applyNumberFormat="1" applyFont="1" applyFill="1" applyBorder="1" applyAlignment="1">
      <alignment horizontal="center"/>
    </xf>
    <xf numFmtId="0" fontId="20" fillId="24" borderId="12" xfId="0" applyFont="1" applyFill="1" applyBorder="1"/>
    <xf numFmtId="0" fontId="20" fillId="25" borderId="12" xfId="0" applyFont="1" applyFill="1" applyBorder="1"/>
    <xf numFmtId="0" fontId="20" fillId="26" borderId="12" xfId="0" applyFont="1" applyFill="1" applyBorder="1"/>
    <xf numFmtId="0" fontId="19" fillId="9" borderId="12" xfId="0" applyFont="1" applyFill="1" applyBorder="1"/>
    <xf numFmtId="10" fontId="19" fillId="9" borderId="12" xfId="0" applyNumberFormat="1" applyFont="1" applyFill="1" applyBorder="1" applyAlignment="1">
      <alignment horizontal="center"/>
    </xf>
    <xf numFmtId="10" fontId="0" fillId="4" borderId="12" xfId="0" applyNumberFormat="1" applyFill="1" applyBorder="1"/>
    <xf numFmtId="0" fontId="0" fillId="27" borderId="12" xfId="0" applyFill="1" applyBorder="1"/>
    <xf numFmtId="0" fontId="0" fillId="24" borderId="12" xfId="0" applyFill="1" applyBorder="1"/>
    <xf numFmtId="0" fontId="0" fillId="26" borderId="12" xfId="0" applyFill="1" applyBorder="1"/>
    <xf numFmtId="0" fontId="0" fillId="25" borderId="12" xfId="0" applyFill="1" applyBorder="1"/>
    <xf numFmtId="164" fontId="8" fillId="5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14" fillId="2" borderId="12" xfId="0" applyNumberFormat="1" applyFon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0" fontId="11" fillId="5" borderId="12" xfId="0" applyNumberFormat="1" applyFont="1" applyFill="1" applyBorder="1" applyAlignment="1">
      <alignment horizontal="center"/>
    </xf>
    <xf numFmtId="164" fontId="10" fillId="5" borderId="13" xfId="0" applyNumberFormat="1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0" fontId="0" fillId="7" borderId="12" xfId="0" applyNumberFormat="1" applyFill="1" applyBorder="1" applyAlignment="1">
      <alignment horizontal="center"/>
    </xf>
    <xf numFmtId="0" fontId="2" fillId="24" borderId="12" xfId="0" applyFont="1" applyFill="1" applyBorder="1"/>
    <xf numFmtId="164" fontId="6" fillId="5" borderId="13" xfId="0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164" fontId="8" fillId="5" borderId="13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1" fillId="5" borderId="13" xfId="0" applyFont="1" applyFill="1" applyBorder="1"/>
    <xf numFmtId="0" fontId="0" fillId="20" borderId="12" xfId="0" applyFill="1" applyBorder="1"/>
    <xf numFmtId="0" fontId="0" fillId="7" borderId="13" xfId="0" applyFill="1" applyBorder="1"/>
    <xf numFmtId="0" fontId="0" fillId="21" borderId="12" xfId="0" applyFill="1" applyBorder="1"/>
    <xf numFmtId="0" fontId="2" fillId="3" borderId="13" xfId="0" applyFont="1" applyFill="1" applyBorder="1"/>
    <xf numFmtId="164" fontId="6" fillId="5" borderId="7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" fontId="14" fillId="5" borderId="12" xfId="0" applyNumberFormat="1" applyFont="1" applyFill="1" applyBorder="1" applyAlignment="1">
      <alignment horizontal="center"/>
    </xf>
    <xf numFmtId="0" fontId="0" fillId="28" borderId="12" xfId="0" applyFill="1" applyBorder="1"/>
    <xf numFmtId="10" fontId="0" fillId="7" borderId="0" xfId="0" applyNumberFormat="1" applyFill="1" applyBorder="1" applyAlignment="1">
      <alignment horizontal="center"/>
    </xf>
    <xf numFmtId="0" fontId="0" fillId="27" borderId="7" xfId="0" applyFill="1" applyBorder="1"/>
    <xf numFmtId="0" fontId="0" fillId="8" borderId="7" xfId="0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12" fillId="5" borderId="13" xfId="0" applyNumberFormat="1" applyFont="1" applyFill="1" applyBorder="1" applyAlignment="1">
      <alignment horizontal="center"/>
    </xf>
    <xf numFmtId="0" fontId="21" fillId="8" borderId="12" xfId="0" applyFont="1" applyFill="1" applyBorder="1"/>
    <xf numFmtId="164" fontId="12" fillId="5" borderId="12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164" fontId="32" fillId="5" borderId="12" xfId="0" applyNumberFormat="1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0" fontId="2" fillId="7" borderId="12" xfId="0" applyFont="1" applyFill="1" applyBorder="1"/>
    <xf numFmtId="0" fontId="20" fillId="17" borderId="12" xfId="0" applyFont="1" applyFill="1" applyBorder="1"/>
    <xf numFmtId="10" fontId="0" fillId="4" borderId="0" xfId="0" applyNumberFormat="1" applyFill="1" applyBorder="1"/>
    <xf numFmtId="0" fontId="2" fillId="26" borderId="12" xfId="0" applyFont="1" applyFill="1" applyBorder="1"/>
    <xf numFmtId="10" fontId="0" fillId="7" borderId="13" xfId="0" applyNumberForma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10" fontId="0" fillId="10" borderId="0" xfId="0" applyNumberFormat="1" applyFill="1" applyBorder="1" applyAlignment="1">
      <alignment horizontal="center"/>
    </xf>
    <xf numFmtId="0" fontId="0" fillId="23" borderId="7" xfId="0" applyFill="1" applyBorder="1"/>
    <xf numFmtId="0" fontId="0" fillId="25" borderId="8" xfId="0" applyFill="1" applyBorder="1"/>
    <xf numFmtId="0" fontId="0" fillId="25" borderId="17" xfId="0" applyFill="1" applyBorder="1"/>
    <xf numFmtId="0" fontId="0" fillId="8" borderId="17" xfId="0" applyFill="1" applyBorder="1"/>
    <xf numFmtId="164" fontId="47" fillId="5" borderId="12" xfId="0" applyNumberFormat="1" applyFont="1" applyFill="1" applyBorder="1" applyAlignment="1">
      <alignment horizontal="center"/>
    </xf>
    <xf numFmtId="0" fontId="0" fillId="28" borderId="12" xfId="0" applyFont="1" applyFill="1" applyBorder="1"/>
    <xf numFmtId="0" fontId="0" fillId="8" borderId="12" xfId="0" applyFont="1" applyFill="1" applyBorder="1"/>
    <xf numFmtId="0" fontId="0" fillId="5" borderId="12" xfId="0" applyFont="1" applyFill="1" applyBorder="1" applyAlignment="1">
      <alignment horizontal="center"/>
    </xf>
    <xf numFmtId="164" fontId="40" fillId="5" borderId="12" xfId="0" applyNumberFormat="1" applyFont="1" applyFill="1" applyBorder="1" applyAlignment="1">
      <alignment horizontal="center"/>
    </xf>
    <xf numFmtId="164" fontId="48" fillId="5" borderId="12" xfId="0" applyNumberFormat="1" applyFont="1" applyFill="1" applyBorder="1" applyAlignment="1">
      <alignment horizontal="center"/>
    </xf>
    <xf numFmtId="164" fontId="46" fillId="5" borderId="12" xfId="0" applyNumberFormat="1" applyFont="1" applyFill="1" applyBorder="1" applyAlignment="1">
      <alignment horizontal="center"/>
    </xf>
    <xf numFmtId="164" fontId="49" fillId="5" borderId="12" xfId="0" applyNumberFormat="1" applyFont="1" applyFill="1" applyBorder="1" applyAlignment="1">
      <alignment horizontal="center"/>
    </xf>
    <xf numFmtId="164" fontId="50" fillId="5" borderId="12" xfId="0" applyNumberFormat="1" applyFont="1" applyFill="1" applyBorder="1" applyAlignment="1">
      <alignment horizontal="center"/>
    </xf>
    <xf numFmtId="0" fontId="51" fillId="5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" fillId="2" borderId="7" xfId="0" applyFont="1" applyFill="1" applyBorder="1"/>
    <xf numFmtId="164" fontId="2" fillId="0" borderId="0" xfId="0" applyNumberFormat="1" applyFont="1" applyBorder="1"/>
    <xf numFmtId="0" fontId="0" fillId="2" borderId="12" xfId="0" applyFont="1" applyFill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47" fillId="2" borderId="12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64" fontId="48" fillId="2" borderId="12" xfId="0" applyNumberFormat="1" applyFont="1" applyFill="1" applyBorder="1" applyAlignment="1">
      <alignment horizontal="center"/>
    </xf>
    <xf numFmtId="164" fontId="46" fillId="2" borderId="12" xfId="0" applyNumberFormat="1" applyFont="1" applyFill="1" applyBorder="1" applyAlignment="1">
      <alignment horizontal="center"/>
    </xf>
    <xf numFmtId="0" fontId="20" fillId="28" borderId="12" xfId="0" applyFont="1" applyFill="1" applyBorder="1"/>
    <xf numFmtId="164" fontId="50" fillId="2" borderId="12" xfId="0" applyNumberFormat="1" applyFont="1" applyFill="1" applyBorder="1" applyAlignment="1">
      <alignment horizontal="center"/>
    </xf>
    <xf numFmtId="164" fontId="49" fillId="2" borderId="12" xfId="0" applyNumberFormat="1" applyFont="1" applyFill="1" applyBorder="1" applyAlignment="1">
      <alignment horizontal="center"/>
    </xf>
    <xf numFmtId="0" fontId="0" fillId="26" borderId="12" xfId="0" applyFont="1" applyFill="1" applyBorder="1"/>
    <xf numFmtId="0" fontId="0" fillId="0" borderId="12" xfId="0" applyFont="1" applyBorder="1" applyAlignment="1">
      <alignment horizontal="center"/>
    </xf>
    <xf numFmtId="0" fontId="0" fillId="21" borderId="12" xfId="0" applyFont="1" applyFill="1" applyBorder="1"/>
    <xf numFmtId="0" fontId="0" fillId="25" borderId="12" xfId="0" applyFont="1" applyFill="1" applyBorder="1"/>
    <xf numFmtId="0" fontId="51" fillId="2" borderId="12" xfId="0" applyFont="1" applyFill="1" applyBorder="1" applyAlignment="1">
      <alignment horizontal="center"/>
    </xf>
    <xf numFmtId="164" fontId="15" fillId="2" borderId="12" xfId="0" applyNumberFormat="1" applyFont="1" applyFill="1" applyBorder="1" applyAlignment="1">
      <alignment horizontal="center"/>
    </xf>
    <xf numFmtId="0" fontId="2" fillId="28" borderId="12" xfId="0" applyFont="1" applyFill="1" applyBorder="1"/>
    <xf numFmtId="0" fontId="0" fillId="0" borderId="7" xfId="0" applyBorder="1" applyAlignment="1">
      <alignment horizontal="center"/>
    </xf>
    <xf numFmtId="0" fontId="20" fillId="2" borderId="0" xfId="0" applyFont="1" applyFill="1" applyBorder="1"/>
    <xf numFmtId="164" fontId="52" fillId="2" borderId="12" xfId="0" applyNumberFormat="1" applyFont="1" applyFill="1" applyBorder="1" applyAlignment="1">
      <alignment horizontal="center"/>
    </xf>
    <xf numFmtId="15" fontId="3" fillId="14" borderId="5" xfId="0" applyNumberFormat="1" applyFont="1" applyFill="1" applyBorder="1" applyAlignment="1">
      <alignment horizontal="center"/>
    </xf>
    <xf numFmtId="15" fontId="3" fillId="15" borderId="5" xfId="0" applyNumberFormat="1" applyFont="1" applyFill="1" applyBorder="1" applyAlignment="1">
      <alignment horizontal="center"/>
    </xf>
    <xf numFmtId="15" fontId="3" fillId="16" borderId="5" xfId="0" applyNumberFormat="1" applyFont="1" applyFill="1" applyBorder="1" applyAlignment="1">
      <alignment horizontal="center"/>
    </xf>
    <xf numFmtId="15" fontId="3" fillId="17" borderId="5" xfId="0" applyNumberFormat="1" applyFont="1" applyFill="1" applyBorder="1" applyAlignment="1">
      <alignment horizontal="center"/>
    </xf>
    <xf numFmtId="15" fontId="3" fillId="18" borderId="5" xfId="0" applyNumberFormat="1" applyFont="1" applyFill="1" applyBorder="1" applyAlignment="1">
      <alignment horizontal="center"/>
    </xf>
    <xf numFmtId="15" fontId="3" fillId="19" borderId="5" xfId="0" applyNumberFormat="1" applyFont="1" applyFill="1" applyBorder="1" applyAlignment="1">
      <alignment horizontal="center"/>
    </xf>
    <xf numFmtId="15" fontId="3" fillId="20" borderId="5" xfId="0" applyNumberFormat="1" applyFont="1" applyFill="1" applyBorder="1"/>
    <xf numFmtId="15" fontId="3" fillId="13" borderId="5" xfId="0" applyNumberFormat="1" applyFont="1" applyFill="1" applyBorder="1" applyAlignment="1">
      <alignment horizontal="center"/>
    </xf>
    <xf numFmtId="0" fontId="2" fillId="21" borderId="12" xfId="0" applyFont="1" applyFill="1" applyBorder="1"/>
    <xf numFmtId="0" fontId="20" fillId="5" borderId="7" xfId="0" applyFont="1" applyFill="1" applyBorder="1"/>
    <xf numFmtId="0" fontId="0" fillId="8" borderId="17" xfId="0" applyFont="1" applyFill="1" applyBorder="1"/>
    <xf numFmtId="15" fontId="3" fillId="14" borderId="12" xfId="0" applyNumberFormat="1" applyFont="1" applyFill="1" applyBorder="1" applyAlignment="1">
      <alignment horizontal="center"/>
    </xf>
    <xf numFmtId="15" fontId="3" fillId="15" borderId="12" xfId="0" applyNumberFormat="1" applyFont="1" applyFill="1" applyBorder="1" applyAlignment="1">
      <alignment horizontal="center"/>
    </xf>
    <xf numFmtId="15" fontId="3" fillId="16" borderId="12" xfId="0" applyNumberFormat="1" applyFont="1" applyFill="1" applyBorder="1" applyAlignment="1">
      <alignment horizontal="center"/>
    </xf>
    <xf numFmtId="15" fontId="3" fillId="17" borderId="12" xfId="0" applyNumberFormat="1" applyFont="1" applyFill="1" applyBorder="1" applyAlignment="1">
      <alignment horizontal="center"/>
    </xf>
    <xf numFmtId="15" fontId="3" fillId="18" borderId="12" xfId="0" applyNumberFormat="1" applyFont="1" applyFill="1" applyBorder="1" applyAlignment="1">
      <alignment horizontal="center"/>
    </xf>
    <xf numFmtId="15" fontId="3" fillId="19" borderId="12" xfId="0" applyNumberFormat="1" applyFont="1" applyFill="1" applyBorder="1" applyAlignment="1">
      <alignment horizontal="center"/>
    </xf>
    <xf numFmtId="15" fontId="3" fillId="20" borderId="12" xfId="0" applyNumberFormat="1" applyFont="1" applyFill="1" applyBorder="1"/>
    <xf numFmtId="15" fontId="3" fillId="13" borderId="12" xfId="0" applyNumberFormat="1" applyFont="1" applyFill="1" applyBorder="1" applyAlignment="1">
      <alignment horizontal="center"/>
    </xf>
    <xf numFmtId="1" fontId="3" fillId="5" borderId="13" xfId="0" applyNumberFormat="1" applyFont="1" applyFill="1" applyBorder="1" applyAlignment="1">
      <alignment horizontal="center"/>
    </xf>
    <xf numFmtId="15" fontId="3" fillId="20" borderId="10" xfId="0" applyNumberFormat="1" applyFont="1" applyFill="1" applyBorder="1" applyAlignment="1">
      <alignment horizontal="center"/>
    </xf>
    <xf numFmtId="0" fontId="2" fillId="0" borderId="17" xfId="0" applyFont="1" applyBorder="1"/>
    <xf numFmtId="0" fontId="0" fillId="5" borderId="0" xfId="0" applyFill="1"/>
    <xf numFmtId="0" fontId="0" fillId="25" borderId="0" xfId="0" applyFill="1"/>
    <xf numFmtId="0" fontId="0" fillId="28" borderId="0" xfId="0" applyFill="1"/>
    <xf numFmtId="15" fontId="3" fillId="0" borderId="0" xfId="0" applyNumberFormat="1" applyFont="1"/>
    <xf numFmtId="0" fontId="34" fillId="26" borderId="7" xfId="0" applyFont="1" applyFill="1" applyBorder="1"/>
    <xf numFmtId="0" fontId="20" fillId="28" borderId="7" xfId="0" applyFont="1" applyFill="1" applyBorder="1"/>
    <xf numFmtId="0" fontId="24" fillId="28" borderId="7" xfId="0" applyFont="1" applyFill="1" applyBorder="1"/>
    <xf numFmtId="0" fontId="24" fillId="26" borderId="7" xfId="0" applyFont="1" applyFill="1" applyBorder="1"/>
    <xf numFmtId="0" fontId="30" fillId="6" borderId="7" xfId="0" applyFont="1" applyFill="1" applyBorder="1"/>
    <xf numFmtId="0" fontId="24" fillId="23" borderId="7" xfId="0" applyFont="1" applyFill="1" applyBorder="1"/>
    <xf numFmtId="0" fontId="34" fillId="26" borderId="12" xfId="0" applyFont="1" applyFill="1" applyBorder="1"/>
    <xf numFmtId="0" fontId="0" fillId="29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4" fillId="28" borderId="12" xfId="0" applyFont="1" applyFill="1" applyBorder="1"/>
    <xf numFmtId="0" fontId="24" fillId="26" borderId="12" xfId="0" applyFont="1" applyFill="1" applyBorder="1"/>
    <xf numFmtId="0" fontId="30" fillId="6" borderId="12" xfId="0" applyFont="1" applyFill="1" applyBorder="1"/>
    <xf numFmtId="0" fontId="24" fillId="23" borderId="12" xfId="0" applyFont="1" applyFill="1" applyBorder="1"/>
    <xf numFmtId="0" fontId="0" fillId="12" borderId="0" xfId="0" applyFill="1"/>
    <xf numFmtId="0" fontId="0" fillId="4" borderId="0" xfId="0" applyFill="1"/>
    <xf numFmtId="0" fontId="0" fillId="6" borderId="0" xfId="0" applyFill="1"/>
    <xf numFmtId="0" fontId="0" fillId="10" borderId="0" xfId="0" applyFill="1"/>
    <xf numFmtId="0" fontId="34" fillId="0" borderId="12" xfId="0" applyFont="1" applyBorder="1" applyAlignment="1">
      <alignment horizontal="center"/>
    </xf>
    <xf numFmtId="0" fontId="53" fillId="23" borderId="12" xfId="0" applyFont="1" applyFill="1" applyBorder="1"/>
    <xf numFmtId="0" fontId="53" fillId="6" borderId="12" xfId="0" applyFont="1" applyFill="1" applyBorder="1"/>
    <xf numFmtId="0" fontId="53" fillId="26" borderId="12" xfId="0" applyFont="1" applyFill="1" applyBorder="1"/>
    <xf numFmtId="0" fontId="54" fillId="28" borderId="12" xfId="0" applyFont="1" applyFill="1" applyBorder="1"/>
    <xf numFmtId="0" fontId="4" fillId="6" borderId="12" xfId="0" applyFont="1" applyFill="1" applyBorder="1"/>
    <xf numFmtId="0" fontId="55" fillId="28" borderId="12" xfId="0" applyFont="1" applyFill="1" applyBorder="1"/>
    <xf numFmtId="0" fontId="56" fillId="26" borderId="12" xfId="0" applyFont="1" applyFill="1" applyBorder="1"/>
    <xf numFmtId="0" fontId="53" fillId="28" borderId="12" xfId="0" applyFont="1" applyFill="1" applyBorder="1"/>
    <xf numFmtId="0" fontId="7" fillId="23" borderId="0" xfId="0" applyFont="1" applyFill="1"/>
    <xf numFmtId="0" fontId="2" fillId="23" borderId="0" xfId="0" applyFont="1" applyFill="1"/>
    <xf numFmtId="0" fontId="57" fillId="23" borderId="12" xfId="0" applyFont="1" applyFill="1" applyBorder="1"/>
    <xf numFmtId="0" fontId="0" fillId="0" borderId="16" xfId="0" applyBorder="1" applyAlignment="1">
      <alignment horizontal="center"/>
    </xf>
    <xf numFmtId="0" fontId="2" fillId="23" borderId="12" xfId="0" applyFont="1" applyFill="1" applyBorder="1"/>
    <xf numFmtId="0" fontId="0" fillId="21" borderId="18" xfId="0" applyFont="1" applyFill="1" applyBorder="1"/>
    <xf numFmtId="0" fontId="20" fillId="23" borderId="12" xfId="0" applyFont="1" applyFill="1" applyBorder="1"/>
    <xf numFmtId="0" fontId="53" fillId="21" borderId="12" xfId="0" applyFont="1" applyFill="1" applyBorder="1"/>
    <xf numFmtId="0" fontId="58" fillId="23" borderId="12" xfId="0" applyFont="1" applyFill="1" applyBorder="1"/>
    <xf numFmtId="0" fontId="59" fillId="23" borderId="12" xfId="0" applyFont="1" applyFill="1" applyBorder="1"/>
    <xf numFmtId="0" fontId="0" fillId="23" borderId="12" xfId="0" applyFont="1" applyFill="1" applyBorder="1"/>
    <xf numFmtId="0" fontId="60" fillId="23" borderId="12" xfId="0" applyFont="1" applyFill="1" applyBorder="1"/>
    <xf numFmtId="0" fontId="61" fillId="23" borderId="12" xfId="0" applyFont="1" applyFill="1" applyBorder="1"/>
    <xf numFmtId="0" fontId="56" fillId="23" borderId="12" xfId="0" applyFont="1" applyFill="1" applyBorder="1"/>
    <xf numFmtId="0" fontId="4" fillId="21" borderId="12" xfId="0" applyFont="1" applyFill="1" applyBorder="1"/>
    <xf numFmtId="0" fontId="20" fillId="27" borderId="12" xfId="0" applyFont="1" applyFill="1" applyBorder="1"/>
    <xf numFmtId="0" fontId="24" fillId="27" borderId="12" xfId="0" applyFont="1" applyFill="1" applyBorder="1"/>
    <xf numFmtId="0" fontId="30" fillId="28" borderId="12" xfId="0" applyFont="1" applyFill="1" applyBorder="1"/>
    <xf numFmtId="0" fontId="0" fillId="0" borderId="0" xfId="0" applyFill="1" applyBorder="1"/>
    <xf numFmtId="0" fontId="62" fillId="28" borderId="12" xfId="0" applyFont="1" applyFill="1" applyBorder="1"/>
    <xf numFmtId="0" fontId="63" fillId="28" borderId="12" xfId="0" applyFont="1" applyFill="1" applyBorder="1"/>
    <xf numFmtId="0" fontId="62" fillId="26" borderId="12" xfId="0" applyFont="1" applyFill="1" applyBorder="1"/>
    <xf numFmtId="0" fontId="62" fillId="27" borderId="12" xfId="0" applyFont="1" applyFill="1" applyBorder="1"/>
    <xf numFmtId="0" fontId="54" fillId="27" borderId="12" xfId="0" applyFont="1" applyFill="1" applyBorder="1"/>
    <xf numFmtId="0" fontId="55" fillId="27" borderId="12" xfId="0" applyFont="1" applyFill="1" applyBorder="1"/>
    <xf numFmtId="0" fontId="64" fillId="26" borderId="12" xfId="0" applyFont="1" applyFill="1" applyBorder="1"/>
    <xf numFmtId="0" fontId="65" fillId="26" borderId="12" xfId="0" applyFont="1" applyFill="1" applyBorder="1"/>
    <xf numFmtId="0" fontId="66" fillId="28" borderId="12" xfId="0" applyFont="1" applyFill="1" applyBorder="1"/>
    <xf numFmtId="0" fontId="66" fillId="27" borderId="12" xfId="0" applyFont="1" applyFill="1" applyBorder="1"/>
    <xf numFmtId="0" fontId="67" fillId="28" borderId="12" xfId="0" applyFont="1" applyFill="1" applyBorder="1"/>
    <xf numFmtId="20" fontId="0" fillId="0" borderId="0" xfId="0" applyNumberFormat="1"/>
    <xf numFmtId="0" fontId="7" fillId="5" borderId="0" xfId="0" applyFont="1" applyFill="1"/>
    <xf numFmtId="0" fontId="2" fillId="7" borderId="0" xfId="0" applyFont="1" applyFill="1"/>
    <xf numFmtId="0" fontId="57" fillId="23" borderId="17" xfId="0" applyFont="1" applyFill="1" applyBorder="1"/>
    <xf numFmtId="0" fontId="2" fillId="23" borderId="17" xfId="0" applyFont="1" applyFill="1" applyBorder="1"/>
    <xf numFmtId="0" fontId="7" fillId="5" borderId="17" xfId="0" applyFont="1" applyFill="1" applyBorder="1"/>
    <xf numFmtId="0" fontId="20" fillId="5" borderId="17" xfId="0" applyFont="1" applyFill="1" applyBorder="1"/>
    <xf numFmtId="0" fontId="2" fillId="7" borderId="17" xfId="0" applyFont="1" applyFill="1" applyBorder="1"/>
    <xf numFmtId="0" fontId="0" fillId="21" borderId="17" xfId="0" applyFill="1" applyBorder="1"/>
    <xf numFmtId="0" fontId="7" fillId="5" borderId="12" xfId="0" applyFont="1" applyFill="1" applyBorder="1"/>
    <xf numFmtId="0" fontId="54" fillId="5" borderId="12" xfId="0" applyFont="1" applyFill="1" applyBorder="1"/>
    <xf numFmtId="0" fontId="68" fillId="5" borderId="12" xfId="0" applyFont="1" applyFill="1" applyBorder="1"/>
    <xf numFmtId="0" fontId="69" fillId="5" borderId="12" xfId="0" applyFont="1" applyFill="1" applyBorder="1"/>
    <xf numFmtId="0" fontId="58" fillId="7" borderId="12" xfId="0" applyFont="1" applyFill="1" applyBorder="1"/>
    <xf numFmtId="0" fontId="55" fillId="5" borderId="12" xfId="0" applyFont="1" applyFill="1" applyBorder="1"/>
    <xf numFmtId="0" fontId="56" fillId="7" borderId="12" xfId="0" applyFont="1" applyFill="1" applyBorder="1"/>
    <xf numFmtId="0" fontId="3" fillId="21" borderId="12" xfId="0" applyFont="1" applyFill="1" applyBorder="1"/>
    <xf numFmtId="0" fontId="0" fillId="25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0" fillId="7" borderId="0" xfId="0" applyFill="1"/>
    <xf numFmtId="0" fontId="0" fillId="9" borderId="0" xfId="0" applyFill="1"/>
    <xf numFmtId="0" fontId="0" fillId="22" borderId="0" xfId="0" applyFill="1"/>
    <xf numFmtId="0" fontId="0" fillId="27" borderId="0" xfId="0" applyFill="1"/>
    <xf numFmtId="0" fontId="4" fillId="27" borderId="12" xfId="0" applyFont="1" applyFill="1" applyBorder="1"/>
    <xf numFmtId="0" fontId="70" fillId="28" borderId="12" xfId="0" applyFont="1" applyFill="1" applyBorder="1"/>
    <xf numFmtId="0" fontId="4" fillId="26" borderId="12" xfId="0" applyFont="1" applyFill="1" applyBorder="1"/>
    <xf numFmtId="0" fontId="53" fillId="27" borderId="12" xfId="0" applyFont="1" applyFill="1" applyBorder="1"/>
    <xf numFmtId="0" fontId="58" fillId="26" borderId="12" xfId="0" applyFont="1" applyFill="1" applyBorder="1"/>
    <xf numFmtId="0" fontId="4" fillId="28" borderId="12" xfId="0" applyFont="1" applyFill="1" applyBorder="1"/>
    <xf numFmtId="0" fontId="71" fillId="28" borderId="12" xfId="0" applyFont="1" applyFill="1" applyBorder="1"/>
    <xf numFmtId="20" fontId="72" fillId="0" borderId="0" xfId="0" applyNumberFormat="1" applyFont="1"/>
    <xf numFmtId="0" fontId="0" fillId="0" borderId="7" xfId="0" applyBorder="1"/>
    <xf numFmtId="0" fontId="2" fillId="23" borderId="7" xfId="0" applyFont="1" applyFill="1" applyBorder="1"/>
    <xf numFmtId="0" fontId="2" fillId="7" borderId="7" xfId="0" applyFont="1" applyFill="1" applyBorder="1"/>
    <xf numFmtId="0" fontId="0" fillId="21" borderId="7" xfId="0" applyFont="1" applyFill="1" applyBorder="1"/>
    <xf numFmtId="0" fontId="73" fillId="21" borderId="7" xfId="0" applyFont="1" applyFill="1" applyBorder="1"/>
    <xf numFmtId="0" fontId="0" fillId="28" borderId="7" xfId="0" applyFill="1" applyBorder="1"/>
    <xf numFmtId="0" fontId="0" fillId="0" borderId="12" xfId="0" applyFill="1" applyBorder="1"/>
    <xf numFmtId="0" fontId="0" fillId="0" borderId="13" xfId="0" applyFill="1" applyBorder="1"/>
    <xf numFmtId="0" fontId="0" fillId="7" borderId="12" xfId="0" applyFont="1" applyFill="1" applyBorder="1"/>
    <xf numFmtId="0" fontId="73" fillId="21" borderId="12" xfId="0" applyFont="1" applyFill="1" applyBorder="1"/>
    <xf numFmtId="0" fontId="2" fillId="0" borderId="13" xfId="0" applyFont="1" applyFill="1" applyBorder="1"/>
    <xf numFmtId="0" fontId="74" fillId="21" borderId="13" xfId="0" applyFont="1" applyFill="1" applyBorder="1"/>
    <xf numFmtId="0" fontId="54" fillId="5" borderId="13" xfId="0" applyFont="1" applyFill="1" applyBorder="1"/>
    <xf numFmtId="0" fontId="58" fillId="7" borderId="13" xfId="0" applyFont="1" applyFill="1" applyBorder="1"/>
    <xf numFmtId="0" fontId="53" fillId="28" borderId="13" xfId="0" applyFont="1" applyFill="1" applyBorder="1"/>
    <xf numFmtId="0" fontId="53" fillId="21" borderId="13" xfId="0" applyFont="1" applyFill="1" applyBorder="1"/>
    <xf numFmtId="0" fontId="74" fillId="21" borderId="12" xfId="0" applyFont="1" applyFill="1" applyBorder="1"/>
    <xf numFmtId="0" fontId="2" fillId="2" borderId="0" xfId="0" applyFont="1" applyFill="1" applyBorder="1" applyAlignment="1">
      <alignment horizontal="center"/>
    </xf>
    <xf numFmtId="0" fontId="0" fillId="23" borderId="0" xfId="0" applyFill="1" applyBorder="1"/>
    <xf numFmtId="0" fontId="0" fillId="8" borderId="0" xfId="0" applyFill="1" applyBorder="1"/>
    <xf numFmtId="0" fontId="21" fillId="25" borderId="12" xfId="0" applyFont="1" applyFill="1" applyBorder="1"/>
    <xf numFmtId="15" fontId="3" fillId="0" borderId="9" xfId="0" applyNumberFormat="1" applyFont="1" applyBorder="1"/>
    <xf numFmtId="0" fontId="0" fillId="5" borderId="19" xfId="0" applyFill="1" applyBorder="1" applyAlignment="1">
      <alignment horizontal="center"/>
    </xf>
    <xf numFmtId="15" fontId="3" fillId="2" borderId="10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5" fontId="0" fillId="0" borderId="12" xfId="0" applyNumberFormat="1" applyBorder="1"/>
    <xf numFmtId="15" fontId="0" fillId="0" borderId="12" xfId="0" applyNumberFormat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2" fillId="5" borderId="12" xfId="0" applyFont="1" applyFill="1" applyBorder="1"/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5" fontId="7" fillId="0" borderId="10" xfId="0" applyNumberFormat="1" applyFont="1" applyFill="1" applyBorder="1" applyAlignment="1">
      <alignment horizontal="center"/>
    </xf>
    <xf numFmtId="15" fontId="7" fillId="0" borderId="11" xfId="0" applyNumberFormat="1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0" fillId="0" borderId="12" xfId="0" applyFill="1" applyBorder="1" applyAlignment="1">
      <alignment horizontal="center"/>
    </xf>
    <xf numFmtId="0" fontId="20" fillId="23" borderId="13" xfId="0" applyFont="1" applyFill="1" applyBorder="1"/>
    <xf numFmtId="0" fontId="20" fillId="8" borderId="13" xfId="0" applyFont="1" applyFill="1" applyBorder="1"/>
    <xf numFmtId="0" fontId="77" fillId="20" borderId="16" xfId="0" applyFont="1" applyFill="1" applyBorder="1" applyAlignment="1">
      <alignment horizontal="center"/>
    </xf>
    <xf numFmtId="0" fontId="77" fillId="28" borderId="12" xfId="0" applyFont="1" applyFill="1" applyBorder="1"/>
    <xf numFmtId="0" fontId="56" fillId="20" borderId="12" xfId="0" applyFont="1" applyFill="1" applyBorder="1"/>
    <xf numFmtId="0" fontId="2" fillId="20" borderId="12" xfId="0" applyFont="1" applyFill="1" applyBorder="1" applyAlignment="1">
      <alignment horizontal="center"/>
    </xf>
    <xf numFmtId="0" fontId="77" fillId="4" borderId="12" xfId="0" applyFont="1" applyFill="1" applyBorder="1" applyAlignment="1">
      <alignment horizontal="center"/>
    </xf>
    <xf numFmtId="0" fontId="56" fillId="28" borderId="12" xfId="0" applyFont="1" applyFill="1" applyBorder="1" applyAlignment="1">
      <alignment horizontal="center"/>
    </xf>
    <xf numFmtId="0" fontId="2" fillId="0" borderId="16" xfId="0" applyFont="1" applyBorder="1"/>
    <xf numFmtId="0" fontId="77" fillId="24" borderId="12" xfId="0" applyFont="1" applyFill="1" applyBorder="1" applyAlignment="1">
      <alignment horizontal="center"/>
    </xf>
    <xf numFmtId="0" fontId="56" fillId="26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7" fillId="2" borderId="12" xfId="0" applyNumberFormat="1" applyFont="1" applyFill="1" applyBorder="1"/>
    <xf numFmtId="164" fontId="0" fillId="0" borderId="0" xfId="0" applyNumberFormat="1"/>
    <xf numFmtId="15" fontId="2" fillId="0" borderId="12" xfId="0" applyNumberFormat="1" applyFont="1" applyBorder="1"/>
    <xf numFmtId="0" fontId="2" fillId="0" borderId="16" xfId="0" applyFont="1" applyBorder="1" applyAlignment="1">
      <alignment horizontal="center"/>
    </xf>
    <xf numFmtId="15" fontId="0" fillId="2" borderId="12" xfId="0" applyNumberFormat="1" applyFill="1" applyBorder="1"/>
    <xf numFmtId="0" fontId="0" fillId="0" borderId="16" xfId="0" applyBorder="1"/>
    <xf numFmtId="0" fontId="2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77" fillId="20" borderId="12" xfId="0" applyFont="1" applyFill="1" applyBorder="1" applyAlignment="1">
      <alignment horizontal="center"/>
    </xf>
    <xf numFmtId="0" fontId="77" fillId="26" borderId="12" xfId="0" applyFont="1" applyFill="1" applyBorder="1" applyAlignment="1">
      <alignment horizontal="center"/>
    </xf>
    <xf numFmtId="0" fontId="78" fillId="20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77" fillId="5" borderId="16" xfId="0" applyFont="1" applyFill="1" applyBorder="1" applyAlignment="1">
      <alignment horizontal="center"/>
    </xf>
    <xf numFmtId="0" fontId="78" fillId="24" borderId="12" xfId="0" applyFont="1" applyFill="1" applyBorder="1" applyAlignment="1">
      <alignment horizontal="center"/>
    </xf>
    <xf numFmtId="0" fontId="78" fillId="5" borderId="12" xfId="0" applyFont="1" applyFill="1" applyBorder="1" applyAlignment="1">
      <alignment horizontal="center"/>
    </xf>
    <xf numFmtId="0" fontId="77" fillId="5" borderId="12" xfId="0" applyFont="1" applyFill="1" applyBorder="1" applyAlignment="1">
      <alignment horizontal="center"/>
    </xf>
    <xf numFmtId="0" fontId="78" fillId="20" borderId="16" xfId="0" applyFont="1" applyFill="1" applyBorder="1"/>
    <xf numFmtId="0" fontId="78" fillId="20" borderId="12" xfId="0" applyFont="1" applyFill="1" applyBorder="1"/>
    <xf numFmtId="0" fontId="78" fillId="24" borderId="0" xfId="0" applyFont="1" applyFill="1" applyBorder="1"/>
    <xf numFmtId="15" fontId="2" fillId="0" borderId="1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71" fillId="24" borderId="16" xfId="0" applyFont="1" applyFill="1" applyBorder="1"/>
    <xf numFmtId="0" fontId="4" fillId="5" borderId="12" xfId="0" applyFont="1" applyFill="1" applyBorder="1"/>
    <xf numFmtId="0" fontId="4" fillId="20" borderId="12" xfId="0" applyFont="1" applyFill="1" applyBorder="1"/>
    <xf numFmtId="0" fontId="78" fillId="24" borderId="12" xfId="0" applyFont="1" applyFill="1" applyBorder="1"/>
    <xf numFmtId="0" fontId="79" fillId="24" borderId="12" xfId="0" applyFont="1" applyFill="1" applyBorder="1"/>
    <xf numFmtId="0" fontId="4" fillId="23" borderId="12" xfId="0" applyFont="1" applyFill="1" applyBorder="1" applyAlignment="1">
      <alignment horizontal="center"/>
    </xf>
    <xf numFmtId="0" fontId="78" fillId="21" borderId="12" xfId="0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56" fillId="21" borderId="12" xfId="0" applyFont="1" applyFill="1" applyBorder="1" applyAlignment="1">
      <alignment horizontal="center"/>
    </xf>
    <xf numFmtId="164" fontId="0" fillId="0" borderId="12" xfId="0" applyNumberFormat="1" applyBorder="1"/>
    <xf numFmtId="0" fontId="7" fillId="0" borderId="12" xfId="0" applyFont="1" applyBorder="1" applyAlignment="1">
      <alignment horizontal="center"/>
    </xf>
    <xf numFmtId="0" fontId="78" fillId="23" borderId="12" xfId="0" applyFont="1" applyFill="1" applyBorder="1" applyAlignment="1">
      <alignment horizontal="center"/>
    </xf>
    <xf numFmtId="0" fontId="4" fillId="24" borderId="12" xfId="0" applyFont="1" applyFill="1" applyBorder="1"/>
    <xf numFmtId="0" fontId="53" fillId="20" borderId="12" xfId="0" applyFont="1" applyFill="1" applyBorder="1"/>
    <xf numFmtId="164" fontId="2" fillId="2" borderId="12" xfId="0" applyNumberFormat="1" applyFont="1" applyFill="1" applyBorder="1"/>
    <xf numFmtId="0" fontId="53" fillId="7" borderId="12" xfId="0" applyFont="1" applyFill="1" applyBorder="1"/>
    <xf numFmtId="0" fontId="4" fillId="7" borderId="12" xfId="0" applyFont="1" applyFill="1" applyBorder="1"/>
    <xf numFmtId="0" fontId="76" fillId="20" borderId="12" xfId="0" applyFont="1" applyFill="1" applyBorder="1"/>
    <xf numFmtId="0" fontId="55" fillId="24" borderId="12" xfId="0" applyFont="1" applyFill="1" applyBorder="1"/>
    <xf numFmtId="164" fontId="7" fillId="5" borderId="12" xfId="0" applyNumberFormat="1" applyFont="1" applyFill="1" applyBorder="1"/>
    <xf numFmtId="164" fontId="2" fillId="5" borderId="12" xfId="0" applyNumberFormat="1" applyFont="1" applyFill="1" applyBorder="1"/>
    <xf numFmtId="164" fontId="7" fillId="5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4" fillId="23" borderId="12" xfId="0" applyFont="1" applyFill="1" applyBorder="1"/>
    <xf numFmtId="164" fontId="0" fillId="0" borderId="12" xfId="0" applyNumberFormat="1" applyFont="1" applyBorder="1"/>
    <xf numFmtId="15" fontId="3" fillId="0" borderId="12" xfId="0" applyNumberFormat="1" applyFont="1" applyBorder="1" applyAlignment="1">
      <alignment horizontal="center"/>
    </xf>
    <xf numFmtId="0" fontId="80" fillId="27" borderId="12" xfId="0" applyFont="1" applyFill="1" applyBorder="1"/>
    <xf numFmtId="0" fontId="0" fillId="5" borderId="12" xfId="0" applyFont="1" applyFill="1" applyBorder="1"/>
    <xf numFmtId="164" fontId="2" fillId="2" borderId="0" xfId="0" applyNumberFormat="1" applyFont="1" applyFill="1" applyBorder="1"/>
    <xf numFmtId="0" fontId="2" fillId="5" borderId="12" xfId="0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49" fillId="2" borderId="0" xfId="0" applyNumberFormat="1" applyFont="1" applyFill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48" fillId="2" borderId="0" xfId="0" applyNumberFormat="1" applyFont="1" applyFill="1" applyAlignment="1">
      <alignment horizontal="center"/>
    </xf>
    <xf numFmtId="164" fontId="46" fillId="2" borderId="0" xfId="0" applyNumberFormat="1" applyFont="1" applyFill="1" applyBorder="1" applyAlignment="1">
      <alignment horizontal="center"/>
    </xf>
    <xf numFmtId="0" fontId="56" fillId="28" borderId="16" xfId="0" applyFont="1" applyFill="1" applyBorder="1"/>
    <xf numFmtId="0" fontId="56" fillId="20" borderId="12" xfId="0" applyFont="1" applyFill="1" applyBorder="1" applyAlignment="1">
      <alignment horizontal="center"/>
    </xf>
    <xf numFmtId="0" fontId="77" fillId="16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78" fillId="4" borderId="16" xfId="0" applyFont="1" applyFill="1" applyBorder="1"/>
    <xf numFmtId="0" fontId="81" fillId="28" borderId="12" xfId="0" applyFont="1" applyFill="1" applyBorder="1"/>
    <xf numFmtId="0" fontId="82" fillId="4" borderId="12" xfId="0" applyFont="1" applyFill="1" applyBorder="1"/>
    <xf numFmtId="0" fontId="77" fillId="20" borderId="12" xfId="0" applyFont="1" applyFill="1" applyBorder="1"/>
    <xf numFmtId="0" fontId="77" fillId="30" borderId="12" xfId="0" applyFont="1" applyFill="1" applyBorder="1"/>
    <xf numFmtId="0" fontId="56" fillId="4" borderId="12" xfId="0" applyFont="1" applyFill="1" applyBorder="1"/>
    <xf numFmtId="0" fontId="77" fillId="24" borderId="12" xfId="0" applyFont="1" applyFill="1" applyBorder="1"/>
    <xf numFmtId="0" fontId="77" fillId="4" borderId="12" xfId="0" applyFont="1" applyFill="1" applyBorder="1"/>
    <xf numFmtId="14" fontId="2" fillId="0" borderId="12" xfId="0" applyNumberFormat="1" applyFont="1" applyBorder="1"/>
    <xf numFmtId="0" fontId="20" fillId="2" borderId="16" xfId="0" applyFont="1" applyFill="1" applyBorder="1" applyAlignment="1">
      <alignment horizontal="center"/>
    </xf>
    <xf numFmtId="164" fontId="83" fillId="2" borderId="0" xfId="0" applyNumberFormat="1" applyFont="1" applyFill="1" applyBorder="1" applyAlignment="1">
      <alignment horizontal="center"/>
    </xf>
    <xf numFmtId="0" fontId="78" fillId="21" borderId="16" xfId="0" applyFont="1" applyFill="1" applyBorder="1" applyAlignment="1">
      <alignment horizontal="center"/>
    </xf>
    <xf numFmtId="0" fontId="4" fillId="23" borderId="20" xfId="0" applyFont="1" applyFill="1" applyBorder="1" applyAlignment="1">
      <alignment horizontal="center"/>
    </xf>
    <xf numFmtId="0" fontId="56" fillId="23" borderId="12" xfId="0" applyFont="1" applyFill="1" applyBorder="1" applyAlignment="1">
      <alignment horizontal="center"/>
    </xf>
    <xf numFmtId="0" fontId="78" fillId="28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47" fillId="2" borderId="0" xfId="0" applyNumberFormat="1" applyFont="1" applyFill="1" applyBorder="1" applyAlignment="1">
      <alignment horizontal="center"/>
    </xf>
    <xf numFmtId="0" fontId="77" fillId="26" borderId="16" xfId="0" applyFont="1" applyFill="1" applyBorder="1" applyAlignment="1">
      <alignment horizontal="center"/>
    </xf>
    <xf numFmtId="0" fontId="78" fillId="16" borderId="12" xfId="0" applyFont="1" applyFill="1" applyBorder="1" applyAlignment="1">
      <alignment horizontal="center"/>
    </xf>
    <xf numFmtId="0" fontId="78" fillId="4" borderId="12" xfId="0" applyFont="1" applyFill="1" applyBorder="1" applyAlignment="1">
      <alignment horizontal="center"/>
    </xf>
    <xf numFmtId="0" fontId="77" fillId="21" borderId="12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21" borderId="16" xfId="0" applyFont="1" applyFill="1" applyBorder="1" applyAlignment="1">
      <alignment horizontal="center"/>
    </xf>
    <xf numFmtId="0" fontId="78" fillId="23" borderId="12" xfId="0" applyFont="1" applyFill="1" applyBorder="1"/>
    <xf numFmtId="0" fontId="78" fillId="21" borderId="12" xfId="0" applyFont="1" applyFill="1" applyBorder="1"/>
    <xf numFmtId="0" fontId="56" fillId="21" borderId="12" xfId="0" applyFont="1" applyFill="1" applyBorder="1"/>
    <xf numFmtId="0" fontId="0" fillId="0" borderId="21" xfId="0" applyBorder="1" applyAlignment="1">
      <alignment horizontal="center"/>
    </xf>
    <xf numFmtId="15" fontId="7" fillId="0" borderId="12" xfId="0" applyNumberFormat="1" applyFont="1" applyBorder="1"/>
    <xf numFmtId="0" fontId="53" fillId="21" borderId="16" xfId="0" applyFont="1" applyFill="1" applyBorder="1"/>
    <xf numFmtId="164" fontId="9" fillId="2" borderId="0" xfId="0" applyNumberFormat="1" applyFont="1" applyFill="1" applyBorder="1" applyAlignment="1">
      <alignment horizontal="center"/>
    </xf>
    <xf numFmtId="164" fontId="49" fillId="2" borderId="0" xfId="0" applyNumberFormat="1" applyFont="1" applyFill="1" applyBorder="1" applyAlignment="1">
      <alignment horizontal="center"/>
    </xf>
    <xf numFmtId="0" fontId="84" fillId="26" borderId="12" xfId="0" applyFont="1" applyFill="1" applyBorder="1" applyAlignment="1">
      <alignment horizontal="center"/>
    </xf>
    <xf numFmtId="0" fontId="68" fillId="24" borderId="12" xfId="0" applyFont="1" applyFill="1" applyBorder="1" applyAlignment="1">
      <alignment horizontal="center"/>
    </xf>
    <xf numFmtId="0" fontId="78" fillId="27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8" fillId="26" borderId="12" xfId="0" applyFont="1" applyFill="1" applyBorder="1" applyAlignment="1">
      <alignment horizontal="center"/>
    </xf>
    <xf numFmtId="0" fontId="78" fillId="26" borderId="12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53" fillId="24" borderId="12" xfId="0" applyFont="1" applyFill="1" applyBorder="1"/>
    <xf numFmtId="0" fontId="53" fillId="21" borderId="12" xfId="0" applyFont="1" applyFill="1" applyBorder="1" applyAlignment="1">
      <alignment horizontal="left"/>
    </xf>
    <xf numFmtId="0" fontId="56" fillId="26" borderId="16" xfId="0" applyFont="1" applyFill="1" applyBorder="1"/>
    <xf numFmtId="0" fontId="55" fillId="28" borderId="16" xfId="0" applyFont="1" applyFill="1" applyBorder="1"/>
    <xf numFmtId="0" fontId="0" fillId="28" borderId="16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7" fillId="26" borderId="12" xfId="0" applyFont="1" applyFill="1" applyBorder="1"/>
    <xf numFmtId="0" fontId="58" fillId="26" borderId="16" xfId="0" applyFont="1" applyFill="1" applyBorder="1"/>
    <xf numFmtId="0" fontId="53" fillId="23" borderId="16" xfId="0" applyFont="1" applyFill="1" applyBorder="1"/>
    <xf numFmtId="0" fontId="0" fillId="14" borderId="12" xfId="0" applyFill="1" applyBorder="1" applyAlignment="1">
      <alignment horizontal="center"/>
    </xf>
    <xf numFmtId="0" fontId="84" fillId="4" borderId="12" xfId="0" applyFont="1" applyFill="1" applyBorder="1" applyAlignment="1">
      <alignment horizontal="center"/>
    </xf>
    <xf numFmtId="0" fontId="82" fillId="20" borderId="12" xfId="0" applyFont="1" applyFill="1" applyBorder="1" applyAlignment="1">
      <alignment horizontal="center"/>
    </xf>
    <xf numFmtId="0" fontId="81" fillId="20" borderId="0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1" fillId="4" borderId="16" xfId="0" applyFont="1" applyFill="1" applyBorder="1" applyAlignment="1">
      <alignment horizontal="center"/>
    </xf>
    <xf numFmtId="0" fontId="81" fillId="4" borderId="12" xfId="0" applyFont="1" applyFill="1" applyBorder="1"/>
    <xf numFmtId="0" fontId="78" fillId="4" borderId="12" xfId="0" applyFont="1" applyFill="1" applyBorder="1"/>
    <xf numFmtId="0" fontId="78" fillId="28" borderId="12" xfId="0" applyFont="1" applyFill="1" applyBorder="1"/>
    <xf numFmtId="0" fontId="85" fillId="28" borderId="12" xfId="0" applyFont="1" applyFill="1" applyBorder="1"/>
    <xf numFmtId="0" fontId="20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77" fillId="4" borderId="16" xfId="0" applyFont="1" applyFill="1" applyBorder="1" applyAlignment="1">
      <alignment horizontal="center"/>
    </xf>
    <xf numFmtId="0" fontId="56" fillId="4" borderId="12" xfId="0" applyFont="1" applyFill="1" applyBorder="1" applyAlignment="1">
      <alignment horizontal="center"/>
    </xf>
    <xf numFmtId="0" fontId="56" fillId="24" borderId="12" xfId="0" applyFont="1" applyFill="1" applyBorder="1" applyAlignment="1">
      <alignment horizontal="center"/>
    </xf>
    <xf numFmtId="0" fontId="77" fillId="23" borderId="12" xfId="0" applyFont="1" applyFill="1" applyBorder="1" applyAlignment="1">
      <alignment horizontal="center"/>
    </xf>
    <xf numFmtId="16" fontId="0" fillId="0" borderId="12" xfId="0" applyNumberFormat="1" applyBorder="1"/>
    <xf numFmtId="0" fontId="79" fillId="24" borderId="16" xfId="0" applyFont="1" applyFill="1" applyBorder="1"/>
    <xf numFmtId="0" fontId="71" fillId="24" borderId="12" xfId="0" applyFont="1" applyFill="1" applyBorder="1"/>
    <xf numFmtId="0" fontId="4" fillId="20" borderId="16" xfId="0" applyFont="1" applyFill="1" applyBorder="1" applyAlignment="1">
      <alignment horizontal="center"/>
    </xf>
    <xf numFmtId="0" fontId="56" fillId="5" borderId="12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23" borderId="16" xfId="0" applyFont="1" applyFill="1" applyBorder="1" applyAlignment="1">
      <alignment horizontal="center"/>
    </xf>
    <xf numFmtId="0" fontId="78" fillId="23" borderId="20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28" borderId="12" xfId="0" applyFont="1" applyFill="1" applyBorder="1" applyAlignment="1">
      <alignment horizontal="center"/>
    </xf>
    <xf numFmtId="164" fontId="9" fillId="2" borderId="0" xfId="0" applyNumberFormat="1" applyFont="1" applyFill="1"/>
    <xf numFmtId="0" fontId="78" fillId="26" borderId="12" xfId="0" applyFont="1" applyFill="1" applyBorder="1"/>
    <xf numFmtId="0" fontId="68" fillId="21" borderId="12" xfId="0" applyFont="1" applyFill="1" applyBorder="1" applyAlignment="1">
      <alignment horizontal="center"/>
    </xf>
    <xf numFmtId="164" fontId="9" fillId="2" borderId="0" xfId="0" applyNumberFormat="1" applyFont="1" applyFill="1" applyBorder="1"/>
    <xf numFmtId="0" fontId="77" fillId="27" borderId="12" xfId="0" applyFont="1" applyFill="1" applyBorder="1" applyAlignment="1">
      <alignment horizontal="center"/>
    </xf>
    <xf numFmtId="0" fontId="84" fillId="23" borderId="12" xfId="0" applyFont="1" applyFill="1" applyBorder="1" applyAlignment="1">
      <alignment horizontal="center"/>
    </xf>
    <xf numFmtId="15" fontId="7" fillId="0" borderId="17" xfId="0" applyNumberFormat="1" applyFont="1" applyBorder="1"/>
    <xf numFmtId="0" fontId="78" fillId="27" borderId="12" xfId="0" applyFont="1" applyFill="1" applyBorder="1" applyAlignment="1">
      <alignment horizontal="left"/>
    </xf>
    <xf numFmtId="0" fontId="78" fillId="26" borderId="12" xfId="0" applyFont="1" applyFill="1" applyBorder="1" applyAlignment="1">
      <alignment horizontal="left"/>
    </xf>
    <xf numFmtId="0" fontId="78" fillId="23" borderId="12" xfId="0" applyFont="1" applyFill="1" applyBorder="1" applyAlignment="1">
      <alignment horizontal="left"/>
    </xf>
    <xf numFmtId="0" fontId="77" fillId="27" borderId="12" xfId="0" applyFont="1" applyFill="1" applyBorder="1" applyAlignment="1">
      <alignment horizontal="left"/>
    </xf>
    <xf numFmtId="0" fontId="78" fillId="24" borderId="12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70" fillId="5" borderId="12" xfId="0" applyFont="1" applyFill="1" applyBorder="1"/>
    <xf numFmtId="0" fontId="4" fillId="24" borderId="22" xfId="0" applyFont="1" applyFill="1" applyBorder="1"/>
    <xf numFmtId="0" fontId="0" fillId="20" borderId="13" xfId="0" applyFill="1" applyBorder="1"/>
    <xf numFmtId="0" fontId="77" fillId="24" borderId="16" xfId="0" applyFont="1" applyFill="1" applyBorder="1" applyAlignment="1">
      <alignment horizontal="center"/>
    </xf>
    <xf numFmtId="0" fontId="54" fillId="28" borderId="16" xfId="0" applyFont="1" applyFill="1" applyBorder="1"/>
    <xf numFmtId="15" fontId="2" fillId="0" borderId="0" xfId="0" applyNumberFormat="1" applyFont="1" applyBorder="1" applyAlignment="1">
      <alignment horizontal="center"/>
    </xf>
    <xf numFmtId="0" fontId="53" fillId="12" borderId="12" xfId="0" applyFont="1" applyFill="1" applyBorder="1"/>
    <xf numFmtId="0" fontId="4" fillId="24" borderId="16" xfId="0" applyFont="1" applyFill="1" applyBorder="1"/>
    <xf numFmtId="0" fontId="86" fillId="27" borderId="12" xfId="0" applyFont="1" applyFill="1" applyBorder="1"/>
    <xf numFmtId="0" fontId="20" fillId="21" borderId="12" xfId="0" applyFont="1" applyFill="1" applyBorder="1"/>
    <xf numFmtId="0" fontId="77" fillId="20" borderId="16" xfId="1" applyFont="1" applyFill="1" applyBorder="1"/>
    <xf numFmtId="0" fontId="56" fillId="32" borderId="12" xfId="0" applyFont="1" applyFill="1" applyBorder="1" applyAlignment="1">
      <alignment horizontal="left"/>
    </xf>
    <xf numFmtId="0" fontId="78" fillId="20" borderId="0" xfId="0" applyFont="1" applyFill="1" applyBorder="1"/>
    <xf numFmtId="0" fontId="82" fillId="4" borderId="16" xfId="0" applyFont="1" applyFill="1" applyBorder="1"/>
    <xf numFmtId="0" fontId="77" fillId="16" borderId="12" xfId="0" applyFont="1" applyFill="1" applyBorder="1"/>
    <xf numFmtId="0" fontId="56" fillId="16" borderId="12" xfId="0" applyFont="1" applyFill="1" applyBorder="1"/>
    <xf numFmtId="0" fontId="77" fillId="5" borderId="12" xfId="0" applyFont="1" applyFill="1" applyBorder="1"/>
    <xf numFmtId="0" fontId="56" fillId="3" borderId="16" xfId="0" applyFont="1" applyFill="1" applyBorder="1"/>
    <xf numFmtId="0" fontId="71" fillId="20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71" fillId="7" borderId="12" xfId="0" applyFont="1" applyFill="1" applyBorder="1" applyAlignment="1">
      <alignment horizontal="center"/>
    </xf>
    <xf numFmtId="0" fontId="56" fillId="12" borderId="12" xfId="0" applyFont="1" applyFill="1" applyBorder="1" applyAlignment="1">
      <alignment horizontal="center"/>
    </xf>
    <xf numFmtId="0" fontId="56" fillId="23" borderId="16" xfId="0" applyFont="1" applyFill="1" applyBorder="1"/>
    <xf numFmtId="0" fontId="71" fillId="23" borderId="12" xfId="0" applyFont="1" applyFill="1" applyBorder="1"/>
    <xf numFmtId="0" fontId="77" fillId="23" borderId="12" xfId="0" applyFont="1" applyFill="1" applyBorder="1"/>
    <xf numFmtId="0" fontId="78" fillId="7" borderId="12" xfId="0" applyFont="1" applyFill="1" applyBorder="1"/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7" fillId="24" borderId="16" xfId="0" applyFont="1" applyFill="1" applyBorder="1"/>
    <xf numFmtId="0" fontId="78" fillId="5" borderId="12" xfId="0" applyFont="1" applyFill="1" applyBorder="1"/>
    <xf numFmtId="0" fontId="68" fillId="28" borderId="12" xfId="0" applyFont="1" applyFill="1" applyBorder="1"/>
    <xf numFmtId="0" fontId="71" fillId="7" borderId="16" xfId="0" applyFont="1" applyFill="1" applyBorder="1"/>
    <xf numFmtId="0" fontId="77" fillId="7" borderId="12" xfId="0" applyFont="1" applyFill="1" applyBorder="1"/>
    <xf numFmtId="0" fontId="71" fillId="7" borderId="12" xfId="0" applyFont="1" applyFill="1" applyBorder="1"/>
    <xf numFmtId="0" fontId="4" fillId="12" borderId="16" xfId="0" applyFont="1" applyFill="1" applyBorder="1"/>
    <xf numFmtId="0" fontId="4" fillId="12" borderId="12" xfId="0" applyFont="1" applyFill="1" applyBorder="1"/>
    <xf numFmtId="0" fontId="78" fillId="12" borderId="12" xfId="0" applyFont="1" applyFill="1" applyBorder="1"/>
    <xf numFmtId="0" fontId="78" fillId="24" borderId="16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2" fillId="21" borderId="17" xfId="0" applyFont="1" applyFill="1" applyBorder="1" applyAlignment="1">
      <alignment horizontal="center"/>
    </xf>
    <xf numFmtId="0" fontId="78" fillId="23" borderId="16" xfId="0" applyFont="1" applyFill="1" applyBorder="1" applyAlignment="1">
      <alignment horizontal="center"/>
    </xf>
    <xf numFmtId="0" fontId="84" fillId="7" borderId="12" xfId="0" applyFont="1" applyFill="1" applyBorder="1"/>
    <xf numFmtId="0" fontId="79" fillId="21" borderId="12" xfId="0" applyFont="1" applyFill="1" applyBorder="1" applyAlignment="1">
      <alignment horizontal="center"/>
    </xf>
    <xf numFmtId="0" fontId="78" fillId="7" borderId="12" xfId="0" applyFont="1" applyFill="1" applyBorder="1" applyAlignment="1">
      <alignment horizontal="center"/>
    </xf>
    <xf numFmtId="0" fontId="0" fillId="20" borderId="7" xfId="0" applyFill="1" applyBorder="1"/>
    <xf numFmtId="0" fontId="0" fillId="8" borderId="7" xfId="0" applyFill="1" applyBorder="1"/>
    <xf numFmtId="164" fontId="0" fillId="0" borderId="7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7" fillId="0" borderId="7" xfId="0" applyNumberFormat="1" applyFont="1" applyBorder="1"/>
    <xf numFmtId="0" fontId="53" fillId="5" borderId="12" xfId="0" applyFont="1" applyFill="1" applyBorder="1"/>
    <xf numFmtId="0" fontId="54" fillId="24" borderId="12" xfId="0" applyFont="1" applyFill="1" applyBorder="1"/>
    <xf numFmtId="0" fontId="53" fillId="7" borderId="12" xfId="0" applyFont="1" applyFill="1" applyBorder="1" applyAlignment="1">
      <alignment horizontal="center"/>
    </xf>
    <xf numFmtId="0" fontId="53" fillId="5" borderId="12" xfId="0" applyFont="1" applyFill="1" applyBorder="1" applyAlignment="1">
      <alignment horizontal="center"/>
    </xf>
    <xf numFmtId="0" fontId="53" fillId="20" borderId="12" xfId="0" applyFont="1" applyFill="1" applyBorder="1" applyAlignment="1">
      <alignment horizontal="center"/>
    </xf>
    <xf numFmtId="0" fontId="59" fillId="23" borderId="16" xfId="0" applyFont="1" applyFill="1" applyBorder="1"/>
    <xf numFmtId="0" fontId="0" fillId="24" borderId="12" xfId="0" applyFont="1" applyFill="1" applyBorder="1"/>
    <xf numFmtId="20" fontId="53" fillId="24" borderId="12" xfId="0" applyNumberFormat="1" applyFont="1" applyFill="1" applyBorder="1" applyAlignment="1">
      <alignment horizontal="center"/>
    </xf>
    <xf numFmtId="0" fontId="0" fillId="2" borderId="12" xfId="0" applyFont="1" applyFill="1" applyBorder="1"/>
    <xf numFmtId="0" fontId="55" fillId="21" borderId="12" xfId="0" applyFont="1" applyFill="1" applyBorder="1"/>
    <xf numFmtId="164" fontId="0" fillId="2" borderId="12" xfId="0" applyNumberFormat="1" applyFont="1" applyFill="1" applyBorder="1"/>
    <xf numFmtId="0" fontId="87" fillId="0" borderId="12" xfId="0" applyFont="1" applyBorder="1"/>
    <xf numFmtId="0" fontId="53" fillId="5" borderId="16" xfId="0" applyFont="1" applyFill="1" applyBorder="1"/>
    <xf numFmtId="0" fontId="60" fillId="23" borderId="16" xfId="0" applyFont="1" applyFill="1" applyBorder="1"/>
    <xf numFmtId="0" fontId="56" fillId="33" borderId="12" xfId="0" applyFont="1" applyFill="1" applyBorder="1" applyAlignment="1">
      <alignment horizontal="left"/>
    </xf>
    <xf numFmtId="0" fontId="78" fillId="27" borderId="12" xfId="0" applyFont="1" applyFill="1" applyBorder="1"/>
    <xf numFmtId="0" fontId="56" fillId="27" borderId="12" xfId="0" applyFont="1" applyFill="1" applyBorder="1"/>
    <xf numFmtId="0" fontId="0" fillId="34" borderId="12" xfId="0" applyFill="1" applyBorder="1" applyAlignment="1">
      <alignment horizontal="center"/>
    </xf>
    <xf numFmtId="164" fontId="49" fillId="2" borderId="0" xfId="0" applyNumberFormat="1" applyFont="1" applyFill="1" applyBorder="1"/>
    <xf numFmtId="0" fontId="60" fillId="21" borderId="12" xfId="0" applyFont="1" applyFill="1" applyBorder="1"/>
    <xf numFmtId="0" fontId="54" fillId="21" borderId="12" xfId="0" applyFont="1" applyFill="1" applyBorder="1"/>
    <xf numFmtId="164" fontId="32" fillId="0" borderId="12" xfId="0" applyNumberFormat="1" applyFont="1" applyBorder="1" applyAlignment="1">
      <alignment horizontal="center"/>
    </xf>
    <xf numFmtId="0" fontId="58" fillId="24" borderId="12" xfId="0" applyFont="1" applyFill="1" applyBorder="1"/>
    <xf numFmtId="0" fontId="53" fillId="26" borderId="12" xfId="0" applyFont="1" applyFill="1" applyBorder="1" applyAlignment="1">
      <alignment horizontal="center"/>
    </xf>
    <xf numFmtId="0" fontId="0" fillId="17" borderId="12" xfId="0" applyFont="1" applyFill="1" applyBorder="1"/>
    <xf numFmtId="0" fontId="53" fillId="5" borderId="16" xfId="0" applyFont="1" applyFill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77" fillId="4" borderId="16" xfId="0" applyFont="1" applyFill="1" applyBorder="1"/>
    <xf numFmtId="0" fontId="81" fillId="4" borderId="12" xfId="0" applyFont="1" applyFill="1" applyBorder="1" applyAlignment="1">
      <alignment horizontal="center"/>
    </xf>
    <xf numFmtId="0" fontId="81" fillId="2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8" borderId="16" xfId="0" applyFont="1" applyFill="1" applyBorder="1"/>
    <xf numFmtId="0" fontId="77" fillId="21" borderId="12" xfId="0" applyFont="1" applyFill="1" applyBorder="1"/>
    <xf numFmtId="0" fontId="77" fillId="3" borderId="12" xfId="0" applyFont="1" applyFill="1" applyBorder="1"/>
    <xf numFmtId="0" fontId="79" fillId="24" borderId="12" xfId="0" applyFont="1" applyFill="1" applyBorder="1" applyAlignment="1">
      <alignment horizontal="center"/>
    </xf>
    <xf numFmtId="0" fontId="56" fillId="23" borderId="16" xfId="0" applyFont="1" applyFill="1" applyBorder="1" applyAlignment="1">
      <alignment horizontal="center"/>
    </xf>
    <xf numFmtId="0" fontId="4" fillId="23" borderId="13" xfId="0" applyFont="1" applyFill="1" applyBorder="1" applyAlignment="1">
      <alignment horizontal="center"/>
    </xf>
    <xf numFmtId="0" fontId="4" fillId="21" borderId="13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78" fillId="21" borderId="13" xfId="0" applyFont="1" applyFill="1" applyBorder="1" applyAlignment="1">
      <alignment horizontal="center"/>
    </xf>
    <xf numFmtId="0" fontId="78" fillId="5" borderId="16" xfId="0" applyFont="1" applyFill="1" applyBorder="1" applyAlignment="1">
      <alignment horizontal="center"/>
    </xf>
    <xf numFmtId="0" fontId="71" fillId="23" borderId="12" xfId="0" applyFont="1" applyFill="1" applyBorder="1" applyAlignment="1">
      <alignment horizontal="center"/>
    </xf>
    <xf numFmtId="0" fontId="4" fillId="6" borderId="16" xfId="0" applyFont="1" applyFill="1" applyBorder="1"/>
    <xf numFmtId="15" fontId="7" fillId="0" borderId="12" xfId="0" applyNumberFormat="1" applyFont="1" applyBorder="1" applyAlignment="1">
      <alignment horizontal="center"/>
    </xf>
    <xf numFmtId="0" fontId="78" fillId="23" borderId="22" xfId="0" applyFont="1" applyFill="1" applyBorder="1" applyAlignment="1">
      <alignment horizontal="center"/>
    </xf>
    <xf numFmtId="0" fontId="2" fillId="0" borderId="13" xfId="0" applyFont="1" applyBorder="1"/>
    <xf numFmtId="0" fontId="77" fillId="23" borderId="13" xfId="0" applyFont="1" applyFill="1" applyBorder="1"/>
    <xf numFmtId="0" fontId="68" fillId="24" borderId="12" xfId="0" applyFont="1" applyFill="1" applyBorder="1"/>
    <xf numFmtId="0" fontId="84" fillId="23" borderId="12" xfId="0" applyFont="1" applyFill="1" applyBorder="1"/>
    <xf numFmtId="0" fontId="88" fillId="20" borderId="12" xfId="0" applyFont="1" applyFill="1" applyBorder="1"/>
    <xf numFmtId="0" fontId="0" fillId="2" borderId="21" xfId="0" applyFill="1" applyBorder="1" applyAlignment="1">
      <alignment horizontal="center"/>
    </xf>
    <xf numFmtId="15" fontId="2" fillId="0" borderId="7" xfId="0" applyNumberFormat="1" applyFont="1" applyBorder="1" applyAlignment="1">
      <alignment horizontal="center"/>
    </xf>
    <xf numFmtId="0" fontId="1" fillId="2" borderId="0" xfId="0" applyFont="1" applyFill="1"/>
    <xf numFmtId="0" fontId="4" fillId="28" borderId="16" xfId="0" applyFont="1" applyFill="1" applyBorder="1"/>
    <xf numFmtId="0" fontId="79" fillId="23" borderId="12" xfId="0" applyFont="1" applyFill="1" applyBorder="1"/>
    <xf numFmtId="0" fontId="84" fillId="20" borderId="12" xfId="0" applyFont="1" applyFill="1" applyBorder="1"/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1" borderId="16" xfId="0" applyFont="1" applyFill="1" applyBorder="1"/>
    <xf numFmtId="0" fontId="0" fillId="0" borderId="0" xfId="0" applyBorder="1"/>
    <xf numFmtId="0" fontId="0" fillId="2" borderId="2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78" fillId="2" borderId="13" xfId="0" applyFont="1" applyFill="1" applyBorder="1" applyAlignment="1">
      <alignment horizontal="center"/>
    </xf>
    <xf numFmtId="0" fontId="4" fillId="20" borderId="16" xfId="0" applyFont="1" applyFill="1" applyBorder="1"/>
    <xf numFmtId="0" fontId="51" fillId="2" borderId="0" xfId="0" applyFont="1" applyFill="1"/>
    <xf numFmtId="0" fontId="8" fillId="2" borderId="12" xfId="0" applyFont="1" applyFill="1" applyBorder="1" applyAlignment="1">
      <alignment horizontal="center"/>
    </xf>
    <xf numFmtId="0" fontId="78" fillId="23" borderId="21" xfId="0" applyFont="1" applyFill="1" applyBorder="1" applyAlignment="1">
      <alignment horizontal="center"/>
    </xf>
    <xf numFmtId="0" fontId="78" fillId="21" borderId="7" xfId="0" applyFont="1" applyFill="1" applyBorder="1" applyAlignment="1">
      <alignment horizontal="center"/>
    </xf>
    <xf numFmtId="15" fontId="0" fillId="0" borderId="12" xfId="0" applyNumberFormat="1" applyFont="1" applyBorder="1" applyAlignment="1">
      <alignment horizontal="center"/>
    </xf>
    <xf numFmtId="0" fontId="4" fillId="4" borderId="12" xfId="0" applyFont="1" applyFill="1" applyBorder="1"/>
    <xf numFmtId="0" fontId="78" fillId="4" borderId="0" xfId="0" applyFont="1" applyFill="1" applyBorder="1" applyAlignment="1">
      <alignment horizontal="center"/>
    </xf>
    <xf numFmtId="0" fontId="78" fillId="16" borderId="0" xfId="0" applyFont="1" applyFill="1" applyBorder="1" applyAlignment="1">
      <alignment horizontal="center"/>
    </xf>
    <xf numFmtId="0" fontId="0" fillId="2" borderId="0" xfId="0" applyFont="1" applyFill="1"/>
    <xf numFmtId="15" fontId="0" fillId="0" borderId="12" xfId="0" applyNumberFormat="1" applyFont="1" applyBorder="1"/>
    <xf numFmtId="164" fontId="0" fillId="2" borderId="12" xfId="0" applyNumberFormat="1" applyFont="1" applyFill="1" applyBorder="1" applyAlignment="1">
      <alignment horizontal="center"/>
    </xf>
    <xf numFmtId="0" fontId="78" fillId="26" borderId="16" xfId="0" applyFont="1" applyFill="1" applyBorder="1" applyAlignment="1">
      <alignment horizontal="center"/>
    </xf>
    <xf numFmtId="0" fontId="0" fillId="2" borderId="0" xfId="0" applyFont="1" applyFill="1" applyBorder="1"/>
    <xf numFmtId="16" fontId="0" fillId="0" borderId="12" xfId="0" applyNumberFormat="1" applyFont="1" applyBorder="1"/>
    <xf numFmtId="0" fontId="4" fillId="26" borderId="16" xfId="0" applyFont="1" applyFill="1" applyBorder="1" applyAlignment="1">
      <alignment horizontal="center"/>
    </xf>
    <xf numFmtId="0" fontId="0" fillId="2" borderId="7" xfId="0" applyFont="1" applyFill="1" applyBorder="1"/>
    <xf numFmtId="164" fontId="0" fillId="2" borderId="7" xfId="0" applyNumberFormat="1" applyFont="1" applyFill="1" applyBorder="1"/>
    <xf numFmtId="15" fontId="0" fillId="0" borderId="13" xfId="0" applyNumberFormat="1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4" fillId="5" borderId="16" xfId="0" applyFont="1" applyFill="1" applyBorder="1"/>
    <xf numFmtId="0" fontId="61" fillId="8" borderId="12" xfId="0" applyFont="1" applyFill="1" applyBorder="1"/>
    <xf numFmtId="0" fontId="61" fillId="8" borderId="0" xfId="0" applyFont="1" applyFill="1" applyBorder="1"/>
    <xf numFmtId="0" fontId="0" fillId="0" borderId="13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89" fillId="23" borderId="12" xfId="0" applyFont="1" applyFill="1" applyBorder="1"/>
    <xf numFmtId="164" fontId="0" fillId="5" borderId="12" xfId="0" applyNumberFormat="1" applyFont="1" applyFill="1" applyBorder="1"/>
    <xf numFmtId="164" fontId="0" fillId="5" borderId="12" xfId="0" applyNumberFormat="1" applyFont="1" applyFill="1" applyBorder="1" applyAlignment="1">
      <alignment horizontal="center"/>
    </xf>
    <xf numFmtId="0" fontId="90" fillId="5" borderId="12" xfId="0" applyFont="1" applyFill="1" applyBorder="1"/>
    <xf numFmtId="0" fontId="0" fillId="22" borderId="12" xfId="0" applyFont="1" applyFill="1" applyBorder="1" applyAlignment="1">
      <alignment horizontal="center"/>
    </xf>
    <xf numFmtId="15" fontId="3" fillId="2" borderId="12" xfId="0" applyNumberFormat="1" applyFont="1" applyFill="1" applyBorder="1"/>
    <xf numFmtId="164" fontId="6" fillId="5" borderId="23" xfId="0" applyNumberFormat="1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4" fontId="0" fillId="2" borderId="12" xfId="0" applyNumberFormat="1" applyFill="1" applyBorder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 position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'Janru Beneke'!$A$149:$B$149</c:f>
              <c:strCache>
                <c:ptCount val="1"/>
                <c:pt idx="0">
                  <c:v>Beneke Janru</c:v>
                </c:pt>
              </c:strCache>
            </c:strRef>
          </c:tx>
          <c:cat>
            <c:numRef>
              <c:f>'Janru Beneke'!$C$148:$K$148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'Janru Beneke'!$C$149:$K$149</c:f>
              <c:numCache>
                <c:formatCode>General</c:formatCode>
                <c:ptCount val="9"/>
                <c:pt idx="0">
                  <c:v>45</c:v>
                </c:pt>
                <c:pt idx="1">
                  <c:v>50</c:v>
                </c:pt>
                <c:pt idx="2">
                  <c:v>11</c:v>
                </c:pt>
                <c:pt idx="3">
                  <c:v>82</c:v>
                </c:pt>
                <c:pt idx="4">
                  <c:v>83</c:v>
                </c:pt>
                <c:pt idx="5">
                  <c:v>85</c:v>
                </c:pt>
                <c:pt idx="6">
                  <c:v>85</c:v>
                </c:pt>
                <c:pt idx="7">
                  <c:v>87</c:v>
                </c:pt>
                <c:pt idx="8">
                  <c:v>136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47968"/>
        <c:axId val="125749504"/>
      </c:lineChart>
      <c:dateAx>
        <c:axId val="12574796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5749504"/>
        <c:crosses val="autoZero"/>
        <c:auto val="1"/>
        <c:lblOffset val="100"/>
        <c:baseTimeUnit val="days"/>
      </c:dateAx>
      <c:valAx>
        <c:axId val="125749504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747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'Christiaan Bornman'!$A$258:$B$258</c:f>
              <c:strCache>
                <c:ptCount val="1"/>
                <c:pt idx="0">
                  <c:v>Bornman Christiaan</c:v>
                </c:pt>
              </c:strCache>
            </c:strRef>
          </c:tx>
          <c:cat>
            <c:numRef>
              <c:f>'Christiaan Bornman'!$C$257:$I$257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'Christiaan Bornman'!$C$258:$I$258</c:f>
              <c:numCache>
                <c:formatCode>General</c:formatCode>
                <c:ptCount val="7"/>
                <c:pt idx="0">
                  <c:v>37</c:v>
                </c:pt>
                <c:pt idx="1">
                  <c:v>36</c:v>
                </c:pt>
                <c:pt idx="2">
                  <c:v>36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324864"/>
        <c:axId val="186326400"/>
      </c:lineChart>
      <c:dateAx>
        <c:axId val="18632486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6326400"/>
        <c:crosses val="autoZero"/>
        <c:auto val="1"/>
        <c:lblOffset val="100"/>
        <c:baseTimeUnit val="days"/>
      </c:dateAx>
      <c:valAx>
        <c:axId val="18632640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324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'Josua Markram'!$A$243:$B$243</c:f>
              <c:strCache>
                <c:ptCount val="1"/>
                <c:pt idx="0">
                  <c:v>Markram Josua</c:v>
                </c:pt>
              </c:strCache>
            </c:strRef>
          </c:tx>
          <c:cat>
            <c:numRef>
              <c:f>'Josua Markram'!$C$242:$K$242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'Josua Markram'!$C$243:$K$243</c:f>
              <c:numCache>
                <c:formatCode>General</c:formatCode>
                <c:ptCount val="9"/>
                <c:pt idx="0">
                  <c:v>129</c:v>
                </c:pt>
                <c:pt idx="1">
                  <c:v>127</c:v>
                </c:pt>
                <c:pt idx="2">
                  <c:v>48</c:v>
                </c:pt>
                <c:pt idx="3">
                  <c:v>48</c:v>
                </c:pt>
                <c:pt idx="4">
                  <c:v>56</c:v>
                </c:pt>
                <c:pt idx="5">
                  <c:v>55</c:v>
                </c:pt>
                <c:pt idx="6">
                  <c:v>57</c:v>
                </c:pt>
                <c:pt idx="7" formatCode="0">
                  <c:v>57</c:v>
                </c:pt>
                <c:pt idx="8">
                  <c:v>33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543296"/>
        <c:axId val="181544832"/>
      </c:lineChart>
      <c:dateAx>
        <c:axId val="18154329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544832"/>
        <c:crosses val="autoZero"/>
        <c:auto val="1"/>
        <c:lblOffset val="100"/>
        <c:baseTimeUnit val="days"/>
      </c:dateAx>
      <c:valAx>
        <c:axId val="1815448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543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'Josua Markram'!$A$268:$B$268</c:f>
              <c:strCache>
                <c:ptCount val="1"/>
                <c:pt idx="0">
                  <c:v>Markram Josua</c:v>
                </c:pt>
              </c:strCache>
            </c:strRef>
          </c:tx>
          <c:cat>
            <c:numRef>
              <c:f>'Josua Markram'!$C$267:$I$267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'Josua Markram'!$C$268:$I$268</c:f>
              <c:numCache>
                <c:formatCode>General</c:formatCode>
                <c:ptCount val="7"/>
                <c:pt idx="0">
                  <c:v>70</c:v>
                </c:pt>
                <c:pt idx="1">
                  <c:v>73</c:v>
                </c:pt>
                <c:pt idx="2">
                  <c:v>77</c:v>
                </c:pt>
                <c:pt idx="3">
                  <c:v>77</c:v>
                </c:pt>
                <c:pt idx="4">
                  <c:v>80</c:v>
                </c:pt>
                <c:pt idx="5">
                  <c:v>79</c:v>
                </c:pt>
                <c:pt idx="6">
                  <c:v>64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558272"/>
        <c:axId val="181584640"/>
      </c:lineChart>
      <c:dateAx>
        <c:axId val="18155827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584640"/>
        <c:crosses val="autoZero"/>
        <c:auto val="1"/>
        <c:lblOffset val="100"/>
        <c:baseTimeUnit val="days"/>
      </c:dateAx>
      <c:valAx>
        <c:axId val="1815846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558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'Josua Markram'!$A$293:$B$293</c:f>
              <c:strCache>
                <c:ptCount val="1"/>
                <c:pt idx="0">
                  <c:v>Markram Josua</c:v>
                </c:pt>
              </c:strCache>
            </c:strRef>
          </c:tx>
          <c:cat>
            <c:numRef>
              <c:f>'Josua Markram'!$C$292:$R$292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'Josua Markram'!$C$293:$R$293</c:f>
              <c:numCache>
                <c:formatCode>General</c:formatCode>
                <c:ptCount val="16"/>
                <c:pt idx="5">
                  <c:v>48</c:v>
                </c:pt>
                <c:pt idx="6">
                  <c:v>49</c:v>
                </c:pt>
                <c:pt idx="7">
                  <c:v>55</c:v>
                </c:pt>
                <c:pt idx="8">
                  <c:v>47</c:v>
                </c:pt>
                <c:pt idx="9">
                  <c:v>45</c:v>
                </c:pt>
                <c:pt idx="10">
                  <c:v>46</c:v>
                </c:pt>
                <c:pt idx="11">
                  <c:v>29</c:v>
                </c:pt>
                <c:pt idx="12">
                  <c:v>29</c:v>
                </c:pt>
                <c:pt idx="13">
                  <c:v>30</c:v>
                </c:pt>
                <c:pt idx="14">
                  <c:v>33</c:v>
                </c:pt>
                <c:pt idx="15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09600"/>
        <c:axId val="181611136"/>
      </c:lineChart>
      <c:dateAx>
        <c:axId val="181609600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611136"/>
        <c:crosses val="autoZero"/>
        <c:auto val="1"/>
        <c:lblOffset val="100"/>
        <c:baseTimeUnit val="days"/>
      </c:dateAx>
      <c:valAx>
        <c:axId val="1816111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609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'Josua Markram'!$A$318:$B$318</c:f>
              <c:strCache>
                <c:ptCount val="1"/>
                <c:pt idx="0">
                  <c:v>Markram Josua</c:v>
                </c:pt>
              </c:strCache>
            </c:strRef>
          </c:tx>
          <c:cat>
            <c:numRef>
              <c:f>'Josua Markram'!$C$317:$K$317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'Josua Markram'!$C$318:$K$318</c:f>
              <c:numCache>
                <c:formatCode>General</c:formatCode>
                <c:ptCount val="9"/>
                <c:pt idx="0">
                  <c:v>136</c:v>
                </c:pt>
                <c:pt idx="1">
                  <c:v>136</c:v>
                </c:pt>
                <c:pt idx="2">
                  <c:v>130</c:v>
                </c:pt>
                <c:pt idx="3">
                  <c:v>135</c:v>
                </c:pt>
                <c:pt idx="4">
                  <c:v>120</c:v>
                </c:pt>
                <c:pt idx="5">
                  <c:v>118</c:v>
                </c:pt>
                <c:pt idx="6">
                  <c:v>117</c:v>
                </c:pt>
                <c:pt idx="7">
                  <c:v>119</c:v>
                </c:pt>
                <c:pt idx="8">
                  <c:v>40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633024"/>
        <c:axId val="181634560"/>
      </c:lineChart>
      <c:catAx>
        <c:axId val="18163302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634560"/>
        <c:crosses val="autoZero"/>
        <c:auto val="0"/>
        <c:lblAlgn val="ctr"/>
        <c:lblOffset val="100"/>
        <c:noMultiLvlLbl val="0"/>
      </c:catAx>
      <c:valAx>
        <c:axId val="1816345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63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'Josua Markram'!$A$343:$B$343</c:f>
              <c:strCache>
                <c:ptCount val="1"/>
                <c:pt idx="0">
                  <c:v>Markram Josua</c:v>
                </c:pt>
              </c:strCache>
            </c:strRef>
          </c:tx>
          <c:cat>
            <c:numRef>
              <c:f>'Josua Markram'!$C$342:$H$342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'Josua Markram'!$C$343:$H$343</c:f>
              <c:numCache>
                <c:formatCode>General</c:formatCode>
                <c:ptCount val="6"/>
                <c:pt idx="0">
                  <c:v>36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25</c:v>
                </c:pt>
                <c:pt idx="5">
                  <c:v>37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664384"/>
        <c:axId val="181358976"/>
      </c:lineChart>
      <c:catAx>
        <c:axId val="18166438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358976"/>
        <c:crosses val="autoZero"/>
        <c:auto val="0"/>
        <c:lblAlgn val="ctr"/>
        <c:lblOffset val="100"/>
        <c:noMultiLvlLbl val="0"/>
      </c:catAx>
      <c:valAx>
        <c:axId val="1813589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664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'Josua Markram'!$A$369:$B$369</c:f>
              <c:strCache>
                <c:ptCount val="1"/>
                <c:pt idx="0">
                  <c:v>Markram Josua</c:v>
                </c:pt>
              </c:strCache>
            </c:strRef>
          </c:tx>
          <c:cat>
            <c:numRef>
              <c:f>'Josua Markram'!$C$368:$I$368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'Josua Markram'!$C$369:$I$369</c:f>
              <c:numCache>
                <c:formatCode>General</c:formatCode>
                <c:ptCount val="7"/>
                <c:pt idx="0">
                  <c:v>127</c:v>
                </c:pt>
                <c:pt idx="1">
                  <c:v>143</c:v>
                </c:pt>
                <c:pt idx="2">
                  <c:v>92</c:v>
                </c:pt>
                <c:pt idx="3">
                  <c:v>93</c:v>
                </c:pt>
                <c:pt idx="4">
                  <c:v>96</c:v>
                </c:pt>
                <c:pt idx="5">
                  <c:v>92</c:v>
                </c:pt>
                <c:pt idx="6">
                  <c:v>64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392896"/>
        <c:axId val="181394432"/>
      </c:lineChart>
      <c:catAx>
        <c:axId val="18139289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394432"/>
        <c:crosses val="autoZero"/>
        <c:auto val="0"/>
        <c:lblAlgn val="ctr"/>
        <c:lblOffset val="100"/>
        <c:noMultiLvlLbl val="0"/>
      </c:catAx>
      <c:valAx>
        <c:axId val="1813944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392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'Andreas Nicol'!$A$141:$B$141</c:f>
              <c:strCache>
                <c:ptCount val="1"/>
                <c:pt idx="0">
                  <c:v>Nicol Andreas</c:v>
                </c:pt>
              </c:strCache>
            </c:strRef>
          </c:tx>
          <c:cat>
            <c:numRef>
              <c:f>'Andreas Nicol'!$C$140:$K$140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'Andreas Nicol'!$C$141:$K$141</c:f>
              <c:numCache>
                <c:formatCode>General</c:formatCode>
                <c:ptCount val="9"/>
                <c:pt idx="8">
                  <c:v>151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465856"/>
        <c:axId val="181467392"/>
      </c:lineChart>
      <c:dateAx>
        <c:axId val="1814658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467392"/>
        <c:crosses val="autoZero"/>
        <c:auto val="1"/>
        <c:lblOffset val="100"/>
        <c:baseTimeUnit val="days"/>
      </c:dateAx>
      <c:valAx>
        <c:axId val="1814673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4658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'Andreas Nicol'!$A$165:$B$165</c:f>
              <c:strCache>
                <c:ptCount val="1"/>
                <c:pt idx="0">
                  <c:v>Nicol Andreas</c:v>
                </c:pt>
              </c:strCache>
            </c:strRef>
          </c:tx>
          <c:cat>
            <c:numRef>
              <c:f>'Andreas Nicol'!$C$164:$K$164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'Andreas Nicol'!$C$165:$K$165</c:f>
              <c:numCache>
                <c:formatCode>General</c:formatCode>
                <c:ptCount val="9"/>
                <c:pt idx="8">
                  <c:v>57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518336"/>
        <c:axId val="181519872"/>
      </c:lineChart>
      <c:dateAx>
        <c:axId val="1815183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519872"/>
        <c:crosses val="autoZero"/>
        <c:auto val="1"/>
        <c:lblOffset val="100"/>
        <c:baseTimeUnit val="days"/>
      </c:dateAx>
      <c:valAx>
        <c:axId val="1815198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518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'Andreas Nicol'!$A$189:$B$189</c:f>
              <c:strCache>
                <c:ptCount val="1"/>
                <c:pt idx="0">
                  <c:v>Nicol Andreas</c:v>
                </c:pt>
              </c:strCache>
            </c:strRef>
          </c:tx>
          <c:cat>
            <c:numRef>
              <c:f>'Andreas Nicol'!$C$188:$I$188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'Andreas Nicol'!$C$189:$I$189</c:f>
              <c:numCache>
                <c:formatCode>General</c:formatCode>
                <c:ptCount val="7"/>
                <c:pt idx="6">
                  <c:v>64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750400"/>
        <c:axId val="181752192"/>
      </c:lineChart>
      <c:dateAx>
        <c:axId val="18175040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752192"/>
        <c:crosses val="autoZero"/>
        <c:auto val="1"/>
        <c:lblOffset val="100"/>
        <c:baseTimeUnit val="days"/>
      </c:dateAx>
      <c:valAx>
        <c:axId val="1817521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750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'Andreas Nicol'!$A$214:$B$214</c:f>
              <c:strCache>
                <c:ptCount val="1"/>
                <c:pt idx="0">
                  <c:v>Nicol Andreas</c:v>
                </c:pt>
              </c:strCache>
            </c:strRef>
          </c:tx>
          <c:cat>
            <c:numRef>
              <c:f>'Andreas Nicol'!$C$213:$R$213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'Andreas Nicol'!$C$214:$R$214</c:f>
              <c:numCache>
                <c:formatCode>General</c:formatCode>
                <c:ptCount val="16"/>
                <c:pt idx="15">
                  <c:v>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777920"/>
        <c:axId val="181779456"/>
      </c:lineChart>
      <c:dateAx>
        <c:axId val="181777920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779456"/>
        <c:crosses val="autoZero"/>
        <c:auto val="1"/>
        <c:lblOffset val="100"/>
        <c:baseTimeUnit val="days"/>
      </c:dateAx>
      <c:valAx>
        <c:axId val="1817794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777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'Christiaan Bornman'!$A$282:$B$282</c:f>
              <c:strCache>
                <c:ptCount val="1"/>
                <c:pt idx="0">
                  <c:v>Bornman Christiaan</c:v>
                </c:pt>
              </c:strCache>
            </c:strRef>
          </c:tx>
          <c:cat>
            <c:numRef>
              <c:f>'Christiaan Bornman'!$C$281:$R$281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'Christiaan Bornman'!$C$282:$R$282</c:f>
              <c:numCache>
                <c:formatCode>General</c:formatCode>
                <c:ptCount val="16"/>
                <c:pt idx="0">
                  <c:v>6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29</c:v>
                </c:pt>
                <c:pt idx="12">
                  <c:v>29</c:v>
                </c:pt>
                <c:pt idx="13">
                  <c:v>30</c:v>
                </c:pt>
                <c:pt idx="14">
                  <c:v>33</c:v>
                </c:pt>
                <c:pt idx="15">
                  <c:v>34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771968"/>
        <c:axId val="126773504"/>
      </c:lineChart>
      <c:catAx>
        <c:axId val="12677196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6773504"/>
        <c:crosses val="autoZero"/>
        <c:auto val="0"/>
        <c:lblAlgn val="ctr"/>
        <c:lblOffset val="100"/>
        <c:noMultiLvlLbl val="0"/>
      </c:catAx>
      <c:valAx>
        <c:axId val="1267735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771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'Andreas Nicol'!$A$239:$B$239</c:f>
              <c:strCache>
                <c:ptCount val="1"/>
                <c:pt idx="0">
                  <c:v>Nicol Andreas</c:v>
                </c:pt>
              </c:strCache>
            </c:strRef>
          </c:tx>
          <c:cat>
            <c:numRef>
              <c:f>'Andreas Nicol'!$C$238:$K$238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'Andreas Nicol'!$C$239:$K$239</c:f>
              <c:numCache>
                <c:formatCode>General</c:formatCode>
                <c:ptCount val="9"/>
                <c:pt idx="8">
                  <c:v>166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25920"/>
        <c:axId val="181827456"/>
      </c:lineChart>
      <c:catAx>
        <c:axId val="18182592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827456"/>
        <c:crosses val="autoZero"/>
        <c:auto val="0"/>
        <c:lblAlgn val="ctr"/>
        <c:lblOffset val="100"/>
        <c:noMultiLvlLbl val="0"/>
      </c:catAx>
      <c:valAx>
        <c:axId val="1818274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825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'Andreas Nicol'!$A$264:$B$264</c:f>
              <c:strCache>
                <c:ptCount val="1"/>
                <c:pt idx="0">
                  <c:v>Nicol Andreas</c:v>
                </c:pt>
              </c:strCache>
            </c:strRef>
          </c:tx>
          <c:cat>
            <c:numRef>
              <c:f>'Andreas Nicol'!$C$263:$H$263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'Andreas Nicol'!$C$264:$H$264</c:f>
              <c:numCache>
                <c:formatCode>General</c:formatCode>
                <c:ptCount val="6"/>
                <c:pt idx="5">
                  <c:v>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53184"/>
        <c:axId val="181875456"/>
      </c:lineChart>
      <c:catAx>
        <c:axId val="18185318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875456"/>
        <c:crosses val="autoZero"/>
        <c:auto val="0"/>
        <c:lblAlgn val="ctr"/>
        <c:lblOffset val="100"/>
        <c:noMultiLvlLbl val="0"/>
      </c:catAx>
      <c:valAx>
        <c:axId val="1818754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853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'Andreas Nicol'!$A$290:$B$290</c:f>
              <c:strCache>
                <c:ptCount val="1"/>
                <c:pt idx="0">
                  <c:v>Nicol Andreas</c:v>
                </c:pt>
              </c:strCache>
            </c:strRef>
          </c:tx>
          <c:cat>
            <c:numRef>
              <c:f>'Andreas Nicol'!$C$289:$I$289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'Andreas Nicol'!$C$290:$I$290</c:f>
              <c:numCache>
                <c:formatCode>General</c:formatCode>
                <c:ptCount val="7"/>
                <c:pt idx="6">
                  <c:v>78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01184"/>
        <c:axId val="181902720"/>
      </c:lineChart>
      <c:catAx>
        <c:axId val="18190118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902720"/>
        <c:crosses val="autoZero"/>
        <c:auto val="0"/>
        <c:lblAlgn val="ctr"/>
        <c:lblOffset val="100"/>
        <c:noMultiLvlLbl val="0"/>
      </c:catAx>
      <c:valAx>
        <c:axId val="1819027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901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Ladder Position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'William Nicol'!$A$148:$B$148</c:f>
              <c:strCache>
                <c:ptCount val="1"/>
                <c:pt idx="0">
                  <c:v>Nicol William</c:v>
                </c:pt>
              </c:strCache>
            </c:strRef>
          </c:tx>
          <c:cat>
            <c:numRef>
              <c:f>'William Nicol'!$C$147:$K$147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'William Nicol'!$C$148:$K$148</c:f>
              <c:numCache>
                <c:formatCode>General</c:formatCode>
                <c:ptCount val="9"/>
                <c:pt idx="6">
                  <c:v>145</c:v>
                </c:pt>
                <c:pt idx="7">
                  <c:v>146</c:v>
                </c:pt>
                <c:pt idx="8">
                  <c:v>147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57760"/>
        <c:axId val="181959296"/>
      </c:lineChart>
      <c:dateAx>
        <c:axId val="1819577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959296"/>
        <c:crosses val="autoZero"/>
        <c:auto val="1"/>
        <c:lblOffset val="100"/>
        <c:baseTimeUnit val="days"/>
      </c:dateAx>
      <c:valAx>
        <c:axId val="1819592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957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'William Nicol'!$A$172:$B$172</c:f>
              <c:strCache>
                <c:ptCount val="1"/>
                <c:pt idx="0">
                  <c:v>Nicol William</c:v>
                </c:pt>
              </c:strCache>
            </c:strRef>
          </c:tx>
          <c:cat>
            <c:numRef>
              <c:f>'William Nicol'!$C$171:$K$171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'William Nicol'!$C$172:$K$172</c:f>
              <c:numCache>
                <c:formatCode>General</c:formatCode>
                <c:ptCount val="9"/>
                <c:pt idx="6">
                  <c:v>41</c:v>
                </c:pt>
                <c:pt idx="7" formatCode="0">
                  <c:v>91</c:v>
                </c:pt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329344"/>
        <c:axId val="182330880"/>
      </c:lineChart>
      <c:dateAx>
        <c:axId val="1823293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330880"/>
        <c:crosses val="autoZero"/>
        <c:auto val="1"/>
        <c:lblOffset val="100"/>
        <c:baseTimeUnit val="days"/>
      </c:dateAx>
      <c:valAx>
        <c:axId val="1823308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329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'William Nicol'!$A$197:$B$197</c:f>
              <c:strCache>
                <c:ptCount val="1"/>
                <c:pt idx="0">
                  <c:v>Nicol William</c:v>
                </c:pt>
              </c:strCache>
            </c:strRef>
          </c:tx>
          <c:cat>
            <c:numRef>
              <c:f>'William Nicol'!$C$196:$I$196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'William Nicol'!$C$197:$I$197</c:f>
              <c:numCache>
                <c:formatCode>General</c:formatCode>
                <c:ptCount val="7"/>
                <c:pt idx="4">
                  <c:v>55</c:v>
                </c:pt>
                <c:pt idx="5">
                  <c:v>90</c:v>
                </c:pt>
                <c:pt idx="6">
                  <c:v>88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368896"/>
        <c:axId val="182382976"/>
      </c:lineChart>
      <c:dateAx>
        <c:axId val="18236889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382976"/>
        <c:crosses val="autoZero"/>
        <c:auto val="1"/>
        <c:lblOffset val="100"/>
        <c:baseTimeUnit val="days"/>
      </c:dateAx>
      <c:valAx>
        <c:axId val="1823829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368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'William Nicol'!$A$222:$B$222</c:f>
              <c:strCache>
                <c:ptCount val="1"/>
                <c:pt idx="0">
                  <c:v>Nicol William</c:v>
                </c:pt>
              </c:strCache>
            </c:strRef>
          </c:tx>
          <c:cat>
            <c:numRef>
              <c:f>'William Nicol'!$C$221:$R$221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'William Nicol'!$C$222:$R$222</c:f>
              <c:numCache>
                <c:formatCode>General</c:formatCode>
                <c:ptCount val="16"/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470144"/>
        <c:axId val="182471680"/>
      </c:lineChart>
      <c:dateAx>
        <c:axId val="182470144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471680"/>
        <c:crosses val="autoZero"/>
        <c:auto val="1"/>
        <c:lblOffset val="100"/>
        <c:baseTimeUnit val="days"/>
      </c:dateAx>
      <c:valAx>
        <c:axId val="1824716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470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'William Nicol'!$A$247:$B$247</c:f>
              <c:strCache>
                <c:ptCount val="1"/>
                <c:pt idx="0">
                  <c:v>Nicol William</c:v>
                </c:pt>
              </c:strCache>
            </c:strRef>
          </c:tx>
          <c:cat>
            <c:numRef>
              <c:f>'William Nicol'!$C$246:$K$246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'William Nicol'!$C$247:$K$247</c:f>
              <c:numCache>
                <c:formatCode>General</c:formatCode>
                <c:ptCount val="9"/>
                <c:pt idx="6">
                  <c:v>28</c:v>
                </c:pt>
                <c:pt idx="7">
                  <c:v>45</c:v>
                </c:pt>
                <c:pt idx="8">
                  <c:v>79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01760"/>
        <c:axId val="182503296"/>
      </c:lineChart>
      <c:catAx>
        <c:axId val="1825017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503296"/>
        <c:crosses val="autoZero"/>
        <c:auto val="0"/>
        <c:lblAlgn val="ctr"/>
        <c:lblOffset val="100"/>
        <c:noMultiLvlLbl val="0"/>
      </c:catAx>
      <c:valAx>
        <c:axId val="1825032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501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'William Nicol'!$A$272:$B$272</c:f>
              <c:strCache>
                <c:ptCount val="1"/>
                <c:pt idx="0">
                  <c:v>Nicol William</c:v>
                </c:pt>
              </c:strCache>
            </c:strRef>
          </c:tx>
          <c:cat>
            <c:numRef>
              <c:f>'William Nicol'!$C$271:$H$271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'William Nicol'!$C$272:$H$272</c:f>
              <c:numCache>
                <c:formatCode>General</c:formatCode>
                <c:ptCount val="6"/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3600"/>
        <c:axId val="182555392"/>
      </c:lineChart>
      <c:catAx>
        <c:axId val="18255360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555392"/>
        <c:crosses val="autoZero"/>
        <c:auto val="0"/>
        <c:lblAlgn val="ctr"/>
        <c:lblOffset val="100"/>
        <c:noMultiLvlLbl val="0"/>
      </c:catAx>
      <c:valAx>
        <c:axId val="1825553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553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'William Nicol'!$A$298:$B$298</c:f>
              <c:strCache>
                <c:ptCount val="1"/>
                <c:pt idx="0">
                  <c:v>Nicol William</c:v>
                </c:pt>
              </c:strCache>
            </c:strRef>
          </c:tx>
          <c:cat>
            <c:numRef>
              <c:f>'William Nicol'!$C$297:$I$297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'William Nicol'!$C$298:$I$298</c:f>
              <c:numCache>
                <c:formatCode>General</c:formatCode>
                <c:ptCount val="7"/>
                <c:pt idx="4">
                  <c:v>40</c:v>
                </c:pt>
                <c:pt idx="5">
                  <c:v>59</c:v>
                </c:pt>
                <c:pt idx="6">
                  <c:v>66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81120"/>
        <c:axId val="182582656"/>
      </c:lineChart>
      <c:catAx>
        <c:axId val="18258112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582656"/>
        <c:crosses val="autoZero"/>
        <c:auto val="0"/>
        <c:lblAlgn val="ctr"/>
        <c:lblOffset val="100"/>
        <c:noMultiLvlLbl val="0"/>
      </c:catAx>
      <c:valAx>
        <c:axId val="1825826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581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'Christiaan Bornman'!$A$307:$B$307</c:f>
              <c:strCache>
                <c:ptCount val="1"/>
                <c:pt idx="0">
                  <c:v>Bornman Christiaan</c:v>
                </c:pt>
              </c:strCache>
            </c:strRef>
          </c:tx>
          <c:cat>
            <c:numRef>
              <c:f>'Christiaan Bornman'!$C$306:$K$306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'Christiaan Bornman'!$C$307:$K$307</c:f>
              <c:numCache>
                <c:formatCode>General</c:formatCode>
                <c:ptCount val="9"/>
                <c:pt idx="0">
                  <c:v>40</c:v>
                </c:pt>
                <c:pt idx="1">
                  <c:v>41</c:v>
                </c:pt>
                <c:pt idx="2">
                  <c:v>41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48</c:v>
                </c:pt>
                <c:pt idx="8">
                  <c:v>45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799232"/>
        <c:axId val="126805120"/>
      </c:lineChart>
      <c:dateAx>
        <c:axId val="12679923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6805120"/>
        <c:crosses val="autoZero"/>
        <c:auto val="1"/>
        <c:lblOffset val="100"/>
        <c:baseTimeUnit val="days"/>
      </c:dateAx>
      <c:valAx>
        <c:axId val="1268051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799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76864"/>
        <c:axId val="129737856"/>
      </c:lineChart>
      <c:catAx>
        <c:axId val="18267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737856"/>
        <c:crosses val="autoZero"/>
        <c:auto val="1"/>
        <c:lblAlgn val="ctr"/>
        <c:lblOffset val="100"/>
        <c:noMultiLvlLbl val="0"/>
      </c:catAx>
      <c:valAx>
        <c:axId val="12973785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8267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'Kyla Smit'!$A$248:$B$248</c:f>
              <c:strCache>
                <c:ptCount val="1"/>
                <c:pt idx="0">
                  <c:v>Smit Kyla</c:v>
                </c:pt>
              </c:strCache>
            </c:strRef>
          </c:tx>
          <c:cat>
            <c:numRef>
              <c:f>'Kyla Smit'!$C$247:$K$247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'Kyla Smit'!$C$248:$K$248</c:f>
              <c:numCache>
                <c:formatCode>General</c:formatCode>
                <c:ptCount val="9"/>
                <c:pt idx="3">
                  <c:v>144</c:v>
                </c:pt>
                <c:pt idx="4">
                  <c:v>149</c:v>
                </c:pt>
                <c:pt idx="5">
                  <c:v>150</c:v>
                </c:pt>
                <c:pt idx="6">
                  <c:v>154</c:v>
                </c:pt>
                <c:pt idx="7">
                  <c:v>153</c:v>
                </c:pt>
                <c:pt idx="8">
                  <c:v>134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057024"/>
        <c:axId val="181058560"/>
      </c:lineChart>
      <c:dateAx>
        <c:axId val="18105702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058560"/>
        <c:crosses val="autoZero"/>
        <c:auto val="1"/>
        <c:lblOffset val="100"/>
        <c:baseTimeUnit val="days"/>
      </c:dateAx>
      <c:valAx>
        <c:axId val="1810585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057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'Kyla Smit'!$A$272:$B$272</c:f>
              <c:strCache>
                <c:ptCount val="1"/>
                <c:pt idx="0">
                  <c:v>Smit Kyla</c:v>
                </c:pt>
              </c:strCache>
            </c:strRef>
          </c:tx>
          <c:cat>
            <c:numRef>
              <c:f>'Kyla Smit'!$C$271:$K$271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'Kyla Smit'!$C$272:$K$272</c:f>
              <c:numCache>
                <c:formatCode>General</c:formatCode>
                <c:ptCount val="9"/>
                <c:pt idx="3">
                  <c:v>141</c:v>
                </c:pt>
                <c:pt idx="4">
                  <c:v>174</c:v>
                </c:pt>
                <c:pt idx="5">
                  <c:v>174</c:v>
                </c:pt>
                <c:pt idx="6">
                  <c:v>176</c:v>
                </c:pt>
                <c:pt idx="7" formatCode="0">
                  <c:v>181</c:v>
                </c:pt>
                <c:pt idx="8">
                  <c:v>79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690176"/>
        <c:axId val="182691712"/>
      </c:lineChart>
      <c:dateAx>
        <c:axId val="18269017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691712"/>
        <c:crosses val="autoZero"/>
        <c:auto val="1"/>
        <c:lblOffset val="100"/>
        <c:baseTimeUnit val="days"/>
      </c:dateAx>
      <c:valAx>
        <c:axId val="1826917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690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'Kyla Smit'!$A$297:$B$297</c:f>
              <c:strCache>
                <c:ptCount val="1"/>
                <c:pt idx="0">
                  <c:v>Smit Kyla</c:v>
                </c:pt>
              </c:strCache>
            </c:strRef>
          </c:tx>
          <c:cat>
            <c:numRef>
              <c:f>'Kyla Smit'!$C$296:$I$296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'Kyla Smit'!$C$297:$I$297</c:f>
              <c:numCache>
                <c:formatCode>General</c:formatCode>
                <c:ptCount val="7"/>
                <c:pt idx="1">
                  <c:v>146</c:v>
                </c:pt>
                <c:pt idx="2">
                  <c:v>165</c:v>
                </c:pt>
                <c:pt idx="3">
                  <c:v>165</c:v>
                </c:pt>
                <c:pt idx="4">
                  <c:v>166</c:v>
                </c:pt>
                <c:pt idx="5">
                  <c:v>171</c:v>
                </c:pt>
                <c:pt idx="6">
                  <c:v>74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160960"/>
        <c:axId val="181170944"/>
      </c:lineChart>
      <c:dateAx>
        <c:axId val="1811609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1170944"/>
        <c:crosses val="autoZero"/>
        <c:auto val="1"/>
        <c:lblOffset val="100"/>
        <c:baseTimeUnit val="days"/>
      </c:dateAx>
      <c:valAx>
        <c:axId val="18117094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160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'Kyla Smit'!$A$322:$B$322</c:f>
              <c:strCache>
                <c:ptCount val="1"/>
                <c:pt idx="0">
                  <c:v>Smit Kyla</c:v>
                </c:pt>
              </c:strCache>
            </c:strRef>
          </c:tx>
          <c:cat>
            <c:numRef>
              <c:f>'Kyla Smit'!$C$321:$R$321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'Kyla Smit'!$C$322:$R$322</c:f>
              <c:numCache>
                <c:formatCode>General</c:formatCode>
                <c:ptCount val="16"/>
                <c:pt idx="10">
                  <c:v>120</c:v>
                </c:pt>
                <c:pt idx="11">
                  <c:v>108</c:v>
                </c:pt>
                <c:pt idx="12">
                  <c:v>109</c:v>
                </c:pt>
                <c:pt idx="13">
                  <c:v>111</c:v>
                </c:pt>
                <c:pt idx="14">
                  <c:v>113</c:v>
                </c:pt>
                <c:pt idx="15">
                  <c:v>93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81824"/>
        <c:axId val="182783360"/>
      </c:lineChart>
      <c:dateAx>
        <c:axId val="182781824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783360"/>
        <c:crosses val="autoZero"/>
        <c:auto val="1"/>
        <c:lblOffset val="100"/>
        <c:baseTimeUnit val="days"/>
      </c:dateAx>
      <c:valAx>
        <c:axId val="1827833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781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'Kyla Smit'!$A$347:$B$347</c:f>
              <c:strCache>
                <c:ptCount val="1"/>
                <c:pt idx="0">
                  <c:v>Smit Kyla</c:v>
                </c:pt>
              </c:strCache>
            </c:strRef>
          </c:tx>
          <c:cat>
            <c:numRef>
              <c:f>'Kyla Smit'!$C$346:$K$346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'Kyla Smit'!$C$347:$K$347</c:f>
              <c:numCache>
                <c:formatCode>General</c:formatCode>
                <c:ptCount val="9"/>
                <c:pt idx="3">
                  <c:v>28</c:v>
                </c:pt>
                <c:pt idx="4">
                  <c:v>47</c:v>
                </c:pt>
                <c:pt idx="5">
                  <c:v>47</c:v>
                </c:pt>
                <c:pt idx="6">
                  <c:v>52</c:v>
                </c:pt>
                <c:pt idx="7">
                  <c:v>57</c:v>
                </c:pt>
                <c:pt idx="8">
                  <c:v>74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21632"/>
        <c:axId val="182823168"/>
      </c:lineChart>
      <c:catAx>
        <c:axId val="18282163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823168"/>
        <c:crosses val="autoZero"/>
        <c:auto val="0"/>
        <c:lblAlgn val="ctr"/>
        <c:lblOffset val="100"/>
        <c:noMultiLvlLbl val="0"/>
      </c:catAx>
      <c:valAx>
        <c:axId val="18282316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821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'Kyla Smit'!$A$372:$B$372</c:f>
              <c:strCache>
                <c:ptCount val="1"/>
                <c:pt idx="0">
                  <c:v>Smit Kyla</c:v>
                </c:pt>
              </c:strCache>
            </c:strRef>
          </c:tx>
          <c:cat>
            <c:numRef>
              <c:f>'Kyla Smit'!$C$371:$H$371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'Kyla Smit'!$C$372:$H$372</c:f>
              <c:numCache>
                <c:formatCode>General</c:formatCode>
                <c:ptCount val="6"/>
                <c:pt idx="0">
                  <c:v>131</c:v>
                </c:pt>
                <c:pt idx="1">
                  <c:v>128</c:v>
                </c:pt>
                <c:pt idx="2">
                  <c:v>129</c:v>
                </c:pt>
                <c:pt idx="3">
                  <c:v>132</c:v>
                </c:pt>
                <c:pt idx="4">
                  <c:v>134</c:v>
                </c:pt>
                <c:pt idx="5">
                  <c:v>90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88928"/>
        <c:axId val="190194816"/>
      </c:lineChart>
      <c:catAx>
        <c:axId val="1901889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0194816"/>
        <c:crosses val="autoZero"/>
        <c:auto val="0"/>
        <c:lblAlgn val="ctr"/>
        <c:lblOffset val="100"/>
        <c:noMultiLvlLbl val="0"/>
      </c:catAx>
      <c:valAx>
        <c:axId val="1901948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188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'Kyla Smit'!$A$398:$B$398</c:f>
              <c:strCache>
                <c:ptCount val="1"/>
                <c:pt idx="0">
                  <c:v>Smit Kyla</c:v>
                </c:pt>
              </c:strCache>
            </c:strRef>
          </c:tx>
          <c:cat>
            <c:numRef>
              <c:f>'Kyla Smit'!$C$397:$I$397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'Kyla Smit'!$C$398:$I$398</c:f>
              <c:numCache>
                <c:formatCode>General</c:formatCode>
                <c:ptCount val="7"/>
                <c:pt idx="2">
                  <c:v>168</c:v>
                </c:pt>
                <c:pt idx="3">
                  <c:v>170</c:v>
                </c:pt>
                <c:pt idx="4">
                  <c:v>173</c:v>
                </c:pt>
                <c:pt idx="5">
                  <c:v>177</c:v>
                </c:pt>
                <c:pt idx="6">
                  <c:v>108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224640"/>
        <c:axId val="190238720"/>
      </c:lineChart>
      <c:catAx>
        <c:axId val="1902246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0238720"/>
        <c:crosses val="autoZero"/>
        <c:auto val="0"/>
        <c:lblAlgn val="ctr"/>
        <c:lblOffset val="100"/>
        <c:noMultiLvlLbl val="0"/>
      </c:catAx>
      <c:valAx>
        <c:axId val="1902387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224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'Joshua Swart'!$A$102:$B$102</c:f>
              <c:strCache>
                <c:ptCount val="1"/>
                <c:pt idx="0">
                  <c:v>Swart J Joshua</c:v>
                </c:pt>
              </c:strCache>
            </c:strRef>
          </c:tx>
          <c:cat>
            <c:numRef>
              <c:f>'Joshua Swart'!$C$101:$K$101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'Joshua Swart'!$C$102:$K$102</c:f>
              <c:numCache>
                <c:formatCode>General</c:formatCode>
                <c:ptCount val="9"/>
                <c:pt idx="7" formatCode="0">
                  <c:v>176</c:v>
                </c:pt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835392"/>
        <c:axId val="195836928"/>
      </c:lineChart>
      <c:dateAx>
        <c:axId val="19583539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5836928"/>
        <c:crosses val="autoZero"/>
        <c:auto val="1"/>
        <c:lblOffset val="100"/>
        <c:baseTimeUnit val="days"/>
      </c:dateAx>
      <c:valAx>
        <c:axId val="1958369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835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'Joshua Swart'!$A$127:$B$127</c:f>
              <c:strCache>
                <c:ptCount val="1"/>
                <c:pt idx="0">
                  <c:v>Swart J Joshua</c:v>
                </c:pt>
              </c:strCache>
            </c:strRef>
          </c:tx>
          <c:cat>
            <c:numRef>
              <c:f>'Joshua Swart'!$C$126:$I$126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'Joshua Swart'!$C$127:$I$127</c:f>
              <c:numCache>
                <c:formatCode>General</c:formatCode>
                <c:ptCount val="7"/>
                <c:pt idx="5">
                  <c:v>145</c:v>
                </c:pt>
                <c:pt idx="6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862912"/>
        <c:axId val="195864448"/>
      </c:lineChart>
      <c:dateAx>
        <c:axId val="1958629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5864448"/>
        <c:crosses val="autoZero"/>
        <c:auto val="1"/>
        <c:lblOffset val="100"/>
        <c:baseTimeUnit val="days"/>
      </c:dateAx>
      <c:valAx>
        <c:axId val="1958644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862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'Christiaan Bornman'!$A$332:$B$332</c:f>
              <c:strCache>
                <c:ptCount val="1"/>
                <c:pt idx="0">
                  <c:v>Bornman Christiaan</c:v>
                </c:pt>
              </c:strCache>
            </c:strRef>
          </c:tx>
          <c:cat>
            <c:numRef>
              <c:f>'Christiaan Bornman'!$C$331:$H$331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'Christiaan Bornman'!$C$332:$H$332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36</c:v>
                </c:pt>
                <c:pt idx="3">
                  <c:v>38</c:v>
                </c:pt>
                <c:pt idx="4">
                  <c:v>37</c:v>
                </c:pt>
                <c:pt idx="5">
                  <c:v>42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191872"/>
        <c:axId val="126205952"/>
      </c:lineChart>
      <c:catAx>
        <c:axId val="12619187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6205952"/>
        <c:crosses val="autoZero"/>
        <c:auto val="0"/>
        <c:lblAlgn val="ctr"/>
        <c:lblOffset val="100"/>
        <c:noMultiLvlLbl val="0"/>
      </c:catAx>
      <c:valAx>
        <c:axId val="12620595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191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'Joshua Swart'!$A$152:$B$152</c:f>
              <c:strCache>
                <c:ptCount val="1"/>
                <c:pt idx="0">
                  <c:v>Swart  Joshua</c:v>
                </c:pt>
              </c:strCache>
            </c:strRef>
          </c:tx>
          <c:cat>
            <c:numRef>
              <c:f>'Joshua Swart'!$C$151:$R$151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'Joshua Swart'!$C$152:$R$152</c:f>
              <c:numCache>
                <c:formatCode>General</c:formatCode>
                <c:ptCount val="16"/>
                <c:pt idx="14">
                  <c:v>130</c:v>
                </c:pt>
                <c:pt idx="15">
                  <c:v>136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972096"/>
        <c:axId val="195973888"/>
      </c:lineChart>
      <c:dateAx>
        <c:axId val="195972096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95973888"/>
        <c:crosses val="autoZero"/>
        <c:auto val="1"/>
        <c:lblOffset val="100"/>
        <c:baseTimeUnit val="days"/>
      </c:dateAx>
      <c:valAx>
        <c:axId val="19597388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972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'Joshua Swart'!$A$177:$B$177</c:f>
              <c:strCache>
                <c:ptCount val="1"/>
                <c:pt idx="0">
                  <c:v>Swart J Joshua</c:v>
                </c:pt>
              </c:strCache>
            </c:strRef>
          </c:tx>
          <c:cat>
            <c:numRef>
              <c:f>'Joshua Swart'!$C$176:$K$176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'Joshua Swart'!$C$177:$K$177</c:f>
              <c:numCache>
                <c:formatCode>General</c:formatCode>
                <c:ptCount val="9"/>
                <c:pt idx="7">
                  <c:v>174</c:v>
                </c:pt>
                <c:pt idx="8">
                  <c:v>179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011904"/>
        <c:axId val="196013440"/>
      </c:lineChart>
      <c:catAx>
        <c:axId val="19601190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013440"/>
        <c:crosses val="autoZero"/>
        <c:auto val="0"/>
        <c:lblAlgn val="ctr"/>
        <c:lblOffset val="100"/>
        <c:noMultiLvlLbl val="0"/>
      </c:catAx>
      <c:valAx>
        <c:axId val="1960134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011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'Joshua Swart'!$A$202:$B$202</c:f>
              <c:strCache>
                <c:ptCount val="1"/>
                <c:pt idx="0">
                  <c:v>Swart  Joshua</c:v>
                </c:pt>
              </c:strCache>
            </c:strRef>
          </c:tx>
          <c:cat>
            <c:numRef>
              <c:f>'Joshua Swart'!$C$201:$H$201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'Joshua Swart'!$C$202:$H$202</c:f>
              <c:numCache>
                <c:formatCode>General</c:formatCode>
                <c:ptCount val="6"/>
                <c:pt idx="4">
                  <c:v>143</c:v>
                </c:pt>
                <c:pt idx="5">
                  <c:v>149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051712"/>
        <c:axId val="196053248"/>
      </c:lineChart>
      <c:catAx>
        <c:axId val="1960517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053248"/>
        <c:crosses val="autoZero"/>
        <c:auto val="0"/>
        <c:lblAlgn val="ctr"/>
        <c:lblOffset val="100"/>
        <c:noMultiLvlLbl val="0"/>
      </c:catAx>
      <c:valAx>
        <c:axId val="1960532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0517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'Joshua Swart'!$A$228:$B$228</c:f>
              <c:strCache>
                <c:ptCount val="1"/>
                <c:pt idx="0">
                  <c:v>Swart J Joshua</c:v>
                </c:pt>
              </c:strCache>
            </c:strRef>
          </c:tx>
          <c:cat>
            <c:numRef>
              <c:f>'Joshua Swart'!$C$227:$I$227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'Joshua Swart'!$C$228:$I$228</c:f>
              <c:numCache>
                <c:formatCode>General</c:formatCode>
                <c:ptCount val="7"/>
                <c:pt idx="5">
                  <c:v>198</c:v>
                </c:pt>
                <c:pt idx="6">
                  <c:v>187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087168"/>
        <c:axId val="196088960"/>
      </c:lineChart>
      <c:catAx>
        <c:axId val="19608716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088960"/>
        <c:crosses val="autoZero"/>
        <c:auto val="0"/>
        <c:lblAlgn val="ctr"/>
        <c:lblOffset val="100"/>
        <c:noMultiLvlLbl val="0"/>
      </c:catAx>
      <c:valAx>
        <c:axId val="1960889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087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'Ulrike vEmmanis'!$A$161:$B$161</c:f>
              <c:strCache>
                <c:ptCount val="1"/>
                <c:pt idx="0">
                  <c:v>van Emmenis Ulrike</c:v>
                </c:pt>
              </c:strCache>
            </c:strRef>
          </c:tx>
          <c:cat>
            <c:numRef>
              <c:f>'Ulrike vEmmanis'!$C$160:$K$160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'Ulrike vEmmanis'!$C$161:$K$161</c:f>
              <c:numCache>
                <c:formatCode>General</c:formatCode>
                <c:ptCount val="9"/>
                <c:pt idx="0">
                  <c:v>153</c:v>
                </c:pt>
                <c:pt idx="1">
                  <c:v>154</c:v>
                </c:pt>
                <c:pt idx="2">
                  <c:v>144</c:v>
                </c:pt>
                <c:pt idx="3">
                  <c:v>150</c:v>
                </c:pt>
                <c:pt idx="4">
                  <c:v>150</c:v>
                </c:pt>
                <c:pt idx="5">
                  <c:v>142</c:v>
                </c:pt>
                <c:pt idx="6">
                  <c:v>141</c:v>
                </c:pt>
                <c:pt idx="7">
                  <c:v>141</c:v>
                </c:pt>
                <c:pt idx="8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04000"/>
        <c:axId val="195505536"/>
      </c:lineChart>
      <c:dateAx>
        <c:axId val="19550400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5505536"/>
        <c:crosses val="autoZero"/>
        <c:auto val="1"/>
        <c:lblOffset val="100"/>
        <c:baseTimeUnit val="days"/>
      </c:dateAx>
      <c:valAx>
        <c:axId val="195505536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504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'Ulrike vEmmanis'!$A$185:$B$185</c:f>
              <c:strCache>
                <c:ptCount val="1"/>
                <c:pt idx="0">
                  <c:v>van Emmenis Ulrike</c:v>
                </c:pt>
              </c:strCache>
            </c:strRef>
          </c:tx>
          <c:cat>
            <c:numRef>
              <c:f>'Ulrike vEmmanis'!$C$184:$K$184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'Ulrike vEmmanis'!$C$185:$K$185</c:f>
              <c:numCache>
                <c:formatCode>General</c:formatCode>
                <c:ptCount val="9"/>
                <c:pt idx="0">
                  <c:v>174</c:v>
                </c:pt>
                <c:pt idx="1">
                  <c:v>175</c:v>
                </c:pt>
                <c:pt idx="2">
                  <c:v>173</c:v>
                </c:pt>
                <c:pt idx="3">
                  <c:v>182</c:v>
                </c:pt>
                <c:pt idx="4">
                  <c:v>192</c:v>
                </c:pt>
                <c:pt idx="5">
                  <c:v>189</c:v>
                </c:pt>
                <c:pt idx="6">
                  <c:v>191</c:v>
                </c:pt>
                <c:pt idx="7" formatCode="0">
                  <c:v>195</c:v>
                </c:pt>
                <c:pt idx="8">
                  <c:v>202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06944"/>
        <c:axId val="182708480"/>
      </c:lineChart>
      <c:dateAx>
        <c:axId val="1827069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82708480"/>
        <c:crosses val="autoZero"/>
        <c:auto val="1"/>
        <c:lblOffset val="100"/>
        <c:baseTimeUnit val="days"/>
      </c:dateAx>
      <c:valAx>
        <c:axId val="1827084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706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'Ulrike vEmmanis'!$A$210:$B$210</c:f>
              <c:strCache>
                <c:ptCount val="1"/>
                <c:pt idx="0">
                  <c:v>van Emmenis Ulrike</c:v>
                </c:pt>
              </c:strCache>
            </c:strRef>
          </c:tx>
          <c:cat>
            <c:numRef>
              <c:f>'Ulrike vEmmanis'!$C$209:$I$209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'Ulrike vEmmanis'!$C$210:$I$210</c:f>
              <c:numCache>
                <c:formatCode>General</c:formatCode>
                <c:ptCount val="7"/>
                <c:pt idx="0">
                  <c:v>174</c:v>
                </c:pt>
                <c:pt idx="1">
                  <c:v>183</c:v>
                </c:pt>
                <c:pt idx="2">
                  <c:v>193</c:v>
                </c:pt>
                <c:pt idx="3">
                  <c:v>187</c:v>
                </c:pt>
                <c:pt idx="4">
                  <c:v>189</c:v>
                </c:pt>
                <c:pt idx="5">
                  <c:v>195</c:v>
                </c:pt>
                <c:pt idx="6">
                  <c:v>204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115840"/>
        <c:axId val="196129920"/>
      </c:lineChart>
      <c:dateAx>
        <c:axId val="1961158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129920"/>
        <c:crosses val="autoZero"/>
        <c:auto val="1"/>
        <c:lblOffset val="100"/>
        <c:baseTimeUnit val="days"/>
      </c:dateAx>
      <c:valAx>
        <c:axId val="1961299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115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'Ulrike vEmmanis'!$A$235:$B$235</c:f>
              <c:strCache>
                <c:ptCount val="1"/>
                <c:pt idx="0">
                  <c:v>van Emmenis Ulrike</c:v>
                </c:pt>
              </c:strCache>
            </c:strRef>
          </c:tx>
          <c:cat>
            <c:numRef>
              <c:f>'Ulrike vEmmanis'!$C$234:$R$234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'Ulrike vEmmanis'!$C$235:$R$235</c:f>
              <c:numCache>
                <c:formatCode>General</c:formatCode>
                <c:ptCount val="16"/>
                <c:pt idx="0">
                  <c:v>106</c:v>
                </c:pt>
                <c:pt idx="1">
                  <c:v>100</c:v>
                </c:pt>
                <c:pt idx="2">
                  <c:v>101</c:v>
                </c:pt>
                <c:pt idx="3">
                  <c:v>105</c:v>
                </c:pt>
                <c:pt idx="4">
                  <c:v>106</c:v>
                </c:pt>
                <c:pt idx="5">
                  <c:v>76</c:v>
                </c:pt>
                <c:pt idx="6">
                  <c:v>108</c:v>
                </c:pt>
                <c:pt idx="7">
                  <c:v>108</c:v>
                </c:pt>
                <c:pt idx="8">
                  <c:v>94</c:v>
                </c:pt>
                <c:pt idx="9">
                  <c:v>99</c:v>
                </c:pt>
                <c:pt idx="10">
                  <c:v>106</c:v>
                </c:pt>
                <c:pt idx="11">
                  <c:v>110</c:v>
                </c:pt>
                <c:pt idx="12">
                  <c:v>98</c:v>
                </c:pt>
                <c:pt idx="13">
                  <c:v>99</c:v>
                </c:pt>
                <c:pt idx="14">
                  <c:v>101</c:v>
                </c:pt>
                <c:pt idx="15">
                  <c:v>117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590400"/>
        <c:axId val="195596288"/>
      </c:lineChart>
      <c:dateAx>
        <c:axId val="195590400"/>
        <c:scaling>
          <c:orientation val="minMax"/>
          <c:max val="42815"/>
          <c:min val="42420"/>
        </c:scaling>
        <c:delete val="0"/>
        <c:axPos val="b"/>
        <c:numFmt formatCode="d\-mmm\-yy" sourceLinked="1"/>
        <c:majorTickMark val="out"/>
        <c:minorTickMark val="none"/>
        <c:tickLblPos val="nextTo"/>
        <c:crossAx val="195596288"/>
        <c:crosses val="autoZero"/>
        <c:auto val="1"/>
        <c:lblOffset val="100"/>
        <c:baseTimeUnit val="days"/>
      </c:dateAx>
      <c:valAx>
        <c:axId val="195596288"/>
        <c:scaling>
          <c:orientation val="minMax"/>
        </c:scaling>
        <c:delete val="0"/>
        <c:axPos val="l"/>
        <c:title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95590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'Ulrike vEmmanis'!$A$260:$B$260</c:f>
              <c:strCache>
                <c:ptCount val="1"/>
                <c:pt idx="0">
                  <c:v>van Emmenis Ulrike</c:v>
                </c:pt>
              </c:strCache>
            </c:strRef>
          </c:tx>
          <c:cat>
            <c:numRef>
              <c:f>'Ulrike vEmmanis'!$C$259:$K$259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'Ulrike vEmmanis'!$C$260:$K$260</c:f>
              <c:numCache>
                <c:formatCode>General</c:formatCode>
                <c:ptCount val="9"/>
                <c:pt idx="0">
                  <c:v>108</c:v>
                </c:pt>
                <c:pt idx="1">
                  <c:v>110</c:v>
                </c:pt>
                <c:pt idx="2">
                  <c:v>122</c:v>
                </c:pt>
                <c:pt idx="3">
                  <c:v>127</c:v>
                </c:pt>
                <c:pt idx="4">
                  <c:v>134</c:v>
                </c:pt>
                <c:pt idx="5">
                  <c:v>122</c:v>
                </c:pt>
                <c:pt idx="6">
                  <c:v>123</c:v>
                </c:pt>
                <c:pt idx="7">
                  <c:v>125</c:v>
                </c:pt>
                <c:pt idx="8">
                  <c:v>121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634304"/>
        <c:axId val="195635840"/>
      </c:lineChart>
      <c:catAx>
        <c:axId val="19563430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5635840"/>
        <c:crosses val="autoZero"/>
        <c:auto val="0"/>
        <c:lblAlgn val="ctr"/>
        <c:lblOffset val="100"/>
        <c:noMultiLvlLbl val="0"/>
      </c:catAx>
      <c:valAx>
        <c:axId val="1956358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634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'Ulrike vEmmanis'!$A$285:$B$285</c:f>
              <c:strCache>
                <c:ptCount val="1"/>
                <c:pt idx="0">
                  <c:v>van Emmenis Ulrike</c:v>
                </c:pt>
              </c:strCache>
            </c:strRef>
          </c:tx>
          <c:cat>
            <c:numRef>
              <c:f>'Ulrike vEmmanis'!$C$284:$H$284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'Ulrike vEmmanis'!$C$285:$H$285</c:f>
              <c:numCache>
                <c:formatCode>General</c:formatCode>
                <c:ptCount val="6"/>
                <c:pt idx="0">
                  <c:v>115</c:v>
                </c:pt>
                <c:pt idx="1">
                  <c:v>118</c:v>
                </c:pt>
                <c:pt idx="2">
                  <c:v>112</c:v>
                </c:pt>
                <c:pt idx="3">
                  <c:v>114</c:v>
                </c:pt>
                <c:pt idx="4">
                  <c:v>117</c:v>
                </c:pt>
                <c:pt idx="5">
                  <c:v>112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657728"/>
        <c:axId val="195659264"/>
      </c:lineChart>
      <c:catAx>
        <c:axId val="1956577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5659264"/>
        <c:crosses val="autoZero"/>
        <c:auto val="0"/>
        <c:lblAlgn val="ctr"/>
        <c:lblOffset val="100"/>
        <c:noMultiLvlLbl val="0"/>
      </c:catAx>
      <c:valAx>
        <c:axId val="19565926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657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'Christiaan Bornman'!$A$358:$B$358</c:f>
              <c:strCache>
                <c:ptCount val="1"/>
                <c:pt idx="0">
                  <c:v>Bornman Christiaan</c:v>
                </c:pt>
              </c:strCache>
            </c:strRef>
          </c:tx>
          <c:cat>
            <c:numRef>
              <c:f>'Christiaan Bornman'!$C$357:$I$357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'Christiaan Bornman'!$C$358:$I$358</c:f>
              <c:numCache>
                <c:formatCode>General</c:formatCode>
                <c:ptCount val="7"/>
                <c:pt idx="0">
                  <c:v>15</c:v>
                </c:pt>
                <c:pt idx="1">
                  <c:v>25</c:v>
                </c:pt>
                <c:pt idx="2">
                  <c:v>32</c:v>
                </c:pt>
                <c:pt idx="3">
                  <c:v>30</c:v>
                </c:pt>
                <c:pt idx="4">
                  <c:v>31</c:v>
                </c:pt>
                <c:pt idx="5">
                  <c:v>31</c:v>
                </c:pt>
                <c:pt idx="6">
                  <c:v>30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817408"/>
        <c:axId val="126818944"/>
      </c:lineChart>
      <c:catAx>
        <c:axId val="12681740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6818944"/>
        <c:crosses val="autoZero"/>
        <c:auto val="0"/>
        <c:lblAlgn val="ctr"/>
        <c:lblOffset val="100"/>
        <c:noMultiLvlLbl val="0"/>
      </c:catAx>
      <c:valAx>
        <c:axId val="12681894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17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'Ulrike vEmmanis'!$A$311:$B$311</c:f>
              <c:strCache>
                <c:ptCount val="1"/>
                <c:pt idx="0">
                  <c:v>van Emmenis Ulrike</c:v>
                </c:pt>
              </c:strCache>
            </c:strRef>
          </c:tx>
          <c:cat>
            <c:numRef>
              <c:f>'Ulrike vEmmanis'!$C$310:$I$310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'Ulrike vEmmanis'!$C$311:$I$311</c:f>
              <c:numCache>
                <c:formatCode>General</c:formatCode>
                <c:ptCount val="7"/>
                <c:pt idx="0">
                  <c:v>176</c:v>
                </c:pt>
                <c:pt idx="1">
                  <c:v>161</c:v>
                </c:pt>
                <c:pt idx="2">
                  <c:v>186</c:v>
                </c:pt>
                <c:pt idx="3">
                  <c:v>181</c:v>
                </c:pt>
                <c:pt idx="4">
                  <c:v>183</c:v>
                </c:pt>
                <c:pt idx="5">
                  <c:v>188</c:v>
                </c:pt>
                <c:pt idx="6">
                  <c:v>195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754048"/>
        <c:axId val="196759936"/>
      </c:lineChart>
      <c:catAx>
        <c:axId val="1967540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759936"/>
        <c:crosses val="autoZero"/>
        <c:auto val="0"/>
        <c:lblAlgn val="ctr"/>
        <c:lblOffset val="100"/>
        <c:noMultiLvlLbl val="0"/>
      </c:catAx>
      <c:valAx>
        <c:axId val="1967599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754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'Nadia vHeerden'!$A$231:$B$231</c:f>
              <c:strCache>
                <c:ptCount val="1"/>
                <c:pt idx="0">
                  <c:v>vHeerden Nadia</c:v>
                </c:pt>
              </c:strCache>
            </c:strRef>
          </c:tx>
          <c:cat>
            <c:numRef>
              <c:f>'Nadia vHeerden'!$C$230:$K$230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'Nadia vHeerden'!$C$231:$K$231</c:f>
              <c:numCache>
                <c:formatCode>General</c:formatCode>
                <c:ptCount val="9"/>
                <c:pt idx="0">
                  <c:v>34</c:v>
                </c:pt>
                <c:pt idx="1">
                  <c:v>35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32</c:v>
                </c:pt>
                <c:pt idx="8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99264"/>
        <c:axId val="196700800"/>
      </c:lineChart>
      <c:dateAx>
        <c:axId val="19669926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700800"/>
        <c:crosses val="autoZero"/>
        <c:auto val="1"/>
        <c:lblOffset val="100"/>
        <c:baseTimeUnit val="days"/>
      </c:dateAx>
      <c:valAx>
        <c:axId val="19670080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699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'Nadia vHeerden'!$A$255:$B$255</c:f>
              <c:strCache>
                <c:ptCount val="1"/>
                <c:pt idx="0">
                  <c:v>vHeerden Nadia</c:v>
                </c:pt>
              </c:strCache>
            </c:strRef>
          </c:tx>
          <c:cat>
            <c:numRef>
              <c:f>'Nadia vHeerden'!$C$254:$K$254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'Nadia vHeerden'!$C$255:$K$255</c:f>
              <c:numCache>
                <c:formatCode>General</c:formatCode>
                <c:ptCount val="9"/>
                <c:pt idx="0">
                  <c:v>49</c:v>
                </c:pt>
                <c:pt idx="1">
                  <c:v>51</c:v>
                </c:pt>
                <c:pt idx="2">
                  <c:v>53</c:v>
                </c:pt>
                <c:pt idx="3">
                  <c:v>54</c:v>
                </c:pt>
                <c:pt idx="4">
                  <c:v>54</c:v>
                </c:pt>
                <c:pt idx="5">
                  <c:v>53</c:v>
                </c:pt>
                <c:pt idx="6">
                  <c:v>55</c:v>
                </c:pt>
                <c:pt idx="7" formatCode="0">
                  <c:v>54</c:v>
                </c:pt>
                <c:pt idx="8">
                  <c:v>147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738432"/>
        <c:axId val="127931520"/>
      </c:lineChart>
      <c:dateAx>
        <c:axId val="19673843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931520"/>
        <c:crosses val="autoZero"/>
        <c:auto val="1"/>
        <c:lblOffset val="100"/>
        <c:baseTimeUnit val="days"/>
      </c:dateAx>
      <c:valAx>
        <c:axId val="1279315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738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'Nadia vHeerden'!$A$279:$B$279</c:f>
              <c:strCache>
                <c:ptCount val="1"/>
                <c:pt idx="0">
                  <c:v>vHeerden Nadia</c:v>
                </c:pt>
              </c:strCache>
            </c:strRef>
          </c:tx>
          <c:cat>
            <c:numRef>
              <c:f>'Nadia vHeerden'!$C$278:$I$278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'Nadia vHeerden'!$C$279:$I$279</c:f>
              <c:numCache>
                <c:formatCode>General</c:formatCode>
                <c:ptCount val="7"/>
                <c:pt idx="0">
                  <c:v>42</c:v>
                </c:pt>
                <c:pt idx="1">
                  <c:v>41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163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782336"/>
        <c:axId val="196800512"/>
      </c:lineChart>
      <c:dateAx>
        <c:axId val="1967823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800512"/>
        <c:crosses val="autoZero"/>
        <c:auto val="1"/>
        <c:lblOffset val="100"/>
        <c:baseTimeUnit val="days"/>
      </c:dateAx>
      <c:valAx>
        <c:axId val="1968005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782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'Nadia vHeerden'!$A$304:$B$304</c:f>
              <c:strCache>
                <c:ptCount val="1"/>
                <c:pt idx="0">
                  <c:v>vHeerden Nadia</c:v>
                </c:pt>
              </c:strCache>
            </c:strRef>
          </c:tx>
          <c:cat>
            <c:numRef>
              <c:f>'Nadia vHeerden'!$C$303:$R$303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'Nadia vHeerden'!$C$304:$R$304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18</c:v>
                </c:pt>
                <c:pt idx="15">
                  <c:v>27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367488"/>
        <c:axId val="196369024"/>
      </c:lineChart>
      <c:dateAx>
        <c:axId val="196367488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369024"/>
        <c:crosses val="autoZero"/>
        <c:auto val="1"/>
        <c:lblOffset val="100"/>
        <c:baseTimeUnit val="days"/>
      </c:dateAx>
      <c:valAx>
        <c:axId val="19636902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367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'Nadia vHeerden'!$A$329:$B$329</c:f>
              <c:strCache>
                <c:ptCount val="1"/>
                <c:pt idx="0">
                  <c:v>vHeerden Nadia</c:v>
                </c:pt>
              </c:strCache>
            </c:strRef>
          </c:tx>
          <c:cat>
            <c:numRef>
              <c:f>'Nadia vHeerden'!$C$328:$K$328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'Nadia vHeerden'!$C$329:$K$329</c:f>
              <c:numCache>
                <c:formatCode>General</c:formatCode>
                <c:ptCount val="9"/>
                <c:pt idx="0">
                  <c:v>23</c:v>
                </c:pt>
                <c:pt idx="1">
                  <c:v>22</c:v>
                </c:pt>
                <c:pt idx="2">
                  <c:v>21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28</c:v>
                </c:pt>
                <c:pt idx="8">
                  <c:v>26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066752"/>
        <c:axId val="197068288"/>
      </c:lineChart>
      <c:catAx>
        <c:axId val="19706675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7068288"/>
        <c:crosses val="autoZero"/>
        <c:auto val="0"/>
        <c:lblAlgn val="ctr"/>
        <c:lblOffset val="100"/>
        <c:noMultiLvlLbl val="0"/>
      </c:catAx>
      <c:valAx>
        <c:axId val="19706828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0667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'Nadia vHeerden'!$A$354:$B$354</c:f>
              <c:strCache>
                <c:ptCount val="1"/>
                <c:pt idx="0">
                  <c:v>vHeerden Nadia</c:v>
                </c:pt>
              </c:strCache>
            </c:strRef>
          </c:tx>
          <c:cat>
            <c:numRef>
              <c:f>'Nadia vHeerden'!$C$353:$H$353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'Nadia vHeerden'!$C$354:$H$354</c:f>
              <c:numCache>
                <c:formatCode>General</c:formatCode>
                <c:ptCount val="6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39</c:v>
                </c:pt>
                <c:pt idx="5">
                  <c:v>62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098112"/>
        <c:axId val="197112192"/>
      </c:lineChart>
      <c:catAx>
        <c:axId val="1970981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7112192"/>
        <c:crosses val="autoZero"/>
        <c:auto val="0"/>
        <c:lblAlgn val="ctr"/>
        <c:lblOffset val="100"/>
        <c:noMultiLvlLbl val="0"/>
      </c:catAx>
      <c:valAx>
        <c:axId val="1971121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098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'Nadia vHeerden'!$A$380:$B$380</c:f>
              <c:strCache>
                <c:ptCount val="1"/>
                <c:pt idx="0">
                  <c:v>vHeerden Nadia</c:v>
                </c:pt>
              </c:strCache>
            </c:strRef>
          </c:tx>
          <c:cat>
            <c:numRef>
              <c:f>'Nadia vHeerden'!$C$379:$I$379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'Nadia vHeerden'!$C$380:$I$380</c:f>
              <c:numCache>
                <c:formatCode>General</c:formatCode>
                <c:ptCount val="7"/>
                <c:pt idx="0">
                  <c:v>20</c:v>
                </c:pt>
                <c:pt idx="1">
                  <c:v>19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27</c:v>
                </c:pt>
                <c:pt idx="6">
                  <c:v>93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125632"/>
        <c:axId val="197127168"/>
      </c:lineChart>
      <c:catAx>
        <c:axId val="19712563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7127168"/>
        <c:crosses val="autoZero"/>
        <c:auto val="0"/>
        <c:lblAlgn val="ctr"/>
        <c:lblOffset val="100"/>
        <c:noMultiLvlLbl val="0"/>
      </c:catAx>
      <c:valAx>
        <c:axId val="19712716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125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'Cara vd Westhuizen'!$A$138:$B$138</c:f>
              <c:strCache>
                <c:ptCount val="1"/>
                <c:pt idx="0">
                  <c:v>vdWesthuizen Cara</c:v>
                </c:pt>
              </c:strCache>
            </c:strRef>
          </c:tx>
          <c:cat>
            <c:numRef>
              <c:f>'Cara vd Westhuizen'!$C$137:$K$137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'Cara vd Westhuizen'!$C$138:$K$138</c:f>
              <c:numCache>
                <c:formatCode>General</c:formatCode>
                <c:ptCount val="9"/>
                <c:pt idx="7">
                  <c:v>165</c:v>
                </c:pt>
                <c:pt idx="8">
                  <c:v>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63136"/>
        <c:axId val="127964672"/>
      </c:lineChart>
      <c:dateAx>
        <c:axId val="127963136"/>
        <c:scaling>
          <c:orientation val="minMax"/>
        </c:scaling>
        <c:delete val="0"/>
        <c:axPos val="t"/>
        <c:numFmt formatCode="d\-mmm\-yy" sourceLinked="1"/>
        <c:majorTickMark val="none"/>
        <c:minorTickMark val="none"/>
        <c:tickLblPos val="nextTo"/>
        <c:crossAx val="127964672"/>
        <c:crosses val="autoZero"/>
        <c:auto val="1"/>
        <c:lblOffset val="100"/>
        <c:baseTimeUnit val="days"/>
      </c:dateAx>
      <c:valAx>
        <c:axId val="127964672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7963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'Cara vd Westhuizen'!$A$162:$B$162</c:f>
              <c:strCache>
                <c:ptCount val="1"/>
                <c:pt idx="0">
                  <c:v>vdWesthuizen Cara</c:v>
                </c:pt>
              </c:strCache>
            </c:strRef>
          </c:tx>
          <c:cat>
            <c:numRef>
              <c:f>'Cara vd Westhuizen'!$C$161:$K$161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'Cara vd Westhuizen'!$C$162:$K$162</c:f>
              <c:numCache>
                <c:formatCode>General</c:formatCode>
                <c:ptCount val="9"/>
                <c:pt idx="7" formatCode="0">
                  <c:v>139</c:v>
                </c:pt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455040"/>
        <c:axId val="196460928"/>
      </c:lineChart>
      <c:dateAx>
        <c:axId val="1964550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460928"/>
        <c:crosses val="autoZero"/>
        <c:auto val="1"/>
        <c:lblOffset val="100"/>
        <c:baseTimeUnit val="days"/>
      </c:dateAx>
      <c:valAx>
        <c:axId val="1964609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455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Botha'!$A$81:$B$81</c:f>
              <c:strCache>
                <c:ptCount val="1"/>
                <c:pt idx="0">
                  <c:v>Botha Dillan</c:v>
                </c:pt>
              </c:strCache>
            </c:strRef>
          </c:tx>
          <c:cat>
            <c:numRef>
              <c:f>'Dillan Botha'!$C$80:$K$80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'Dillan Botha'!$C$81:$K$81</c:f>
              <c:numCache>
                <c:formatCode>General</c:formatCode>
                <c:ptCount val="9"/>
                <c:pt idx="8">
                  <c:v>197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025536"/>
        <c:axId val="127027072"/>
      </c:lineChart>
      <c:dateAx>
        <c:axId val="1270255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027072"/>
        <c:crosses val="autoZero"/>
        <c:auto val="1"/>
        <c:lblOffset val="100"/>
        <c:baseTimeUnit val="days"/>
      </c:dateAx>
      <c:valAx>
        <c:axId val="1270270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025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'Cara vd Westhuizen'!$A$186:$B$186</c:f>
              <c:strCache>
                <c:ptCount val="1"/>
                <c:pt idx="0">
                  <c:v>vdWesthuizen Cara</c:v>
                </c:pt>
              </c:strCache>
            </c:strRef>
          </c:tx>
          <c:cat>
            <c:numRef>
              <c:f>'Cara vd Westhuizen'!$C$185:$I$185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'Cara vd Westhuizen'!$C$186:$I$186</c:f>
              <c:numCache>
                <c:formatCode>General</c:formatCode>
                <c:ptCount val="7"/>
                <c:pt idx="5">
                  <c:v>134</c:v>
                </c:pt>
                <c:pt idx="6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896256"/>
        <c:axId val="196897792"/>
      </c:lineChart>
      <c:dateAx>
        <c:axId val="1968962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897792"/>
        <c:crosses val="autoZero"/>
        <c:auto val="1"/>
        <c:lblOffset val="100"/>
        <c:baseTimeUnit val="days"/>
      </c:dateAx>
      <c:valAx>
        <c:axId val="1968977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8962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'Cara vd Westhuizen'!$A$211:$B$211</c:f>
              <c:strCache>
                <c:ptCount val="1"/>
                <c:pt idx="0">
                  <c:v>vdWesthuizen Cara</c:v>
                </c:pt>
              </c:strCache>
            </c:strRef>
          </c:tx>
          <c:cat>
            <c:numRef>
              <c:f>'Cara vd Westhuizen'!$C$210:$R$210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'Cara vd Westhuizen'!$C$211:$R$211</c:f>
              <c:numCache>
                <c:formatCode>General</c:formatCode>
                <c:ptCount val="16"/>
                <c:pt idx="14">
                  <c:v>1</c:v>
                </c:pt>
                <c:pt idx="15">
                  <c:v>19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497792"/>
        <c:axId val="196499328"/>
      </c:lineChart>
      <c:dateAx>
        <c:axId val="196497792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499328"/>
        <c:crosses val="autoZero"/>
        <c:auto val="1"/>
        <c:lblOffset val="100"/>
        <c:baseTimeUnit val="days"/>
      </c:dateAx>
      <c:valAx>
        <c:axId val="1964993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497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'Cara vd Westhuizen'!$A$237:$B$237</c:f>
              <c:strCache>
                <c:ptCount val="1"/>
                <c:pt idx="0">
                  <c:v>vdWesthuizen Cara</c:v>
                </c:pt>
              </c:strCache>
            </c:strRef>
          </c:tx>
          <c:cat>
            <c:numRef>
              <c:f>'Cara vd Westhuizen'!$C$236:$K$236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'Cara vd Westhuizen'!$C$237:$K$237</c:f>
              <c:numCache>
                <c:formatCode>General</c:formatCode>
                <c:ptCount val="9"/>
                <c:pt idx="7">
                  <c:v>10</c:v>
                </c:pt>
                <c:pt idx="8">
                  <c:v>10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942848"/>
        <c:axId val="196952832"/>
      </c:lineChart>
      <c:catAx>
        <c:axId val="1969428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952832"/>
        <c:crosses val="autoZero"/>
        <c:auto val="0"/>
        <c:lblAlgn val="ctr"/>
        <c:lblOffset val="100"/>
        <c:noMultiLvlLbl val="0"/>
      </c:catAx>
      <c:valAx>
        <c:axId val="1969528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942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'Cara vd Westhuizen'!$A$262:$B$262</c:f>
              <c:strCache>
                <c:ptCount val="1"/>
                <c:pt idx="0">
                  <c:v>vdWesthuizen Cara</c:v>
                </c:pt>
              </c:strCache>
            </c:strRef>
          </c:tx>
          <c:cat>
            <c:numRef>
              <c:f>'Cara vd Westhuizen'!$C$261:$H$261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'Cara vd Westhuizen'!$C$262:$H$262</c:f>
              <c:numCache>
                <c:formatCode>General</c:formatCode>
                <c:ptCount val="6"/>
                <c:pt idx="4">
                  <c:v>107</c:v>
                </c:pt>
                <c:pt idx="5">
                  <c:v>107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990848"/>
        <c:axId val="196992384"/>
      </c:lineChart>
      <c:catAx>
        <c:axId val="1969908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992384"/>
        <c:crosses val="autoZero"/>
        <c:auto val="0"/>
        <c:lblAlgn val="ctr"/>
        <c:lblOffset val="100"/>
        <c:noMultiLvlLbl val="0"/>
      </c:catAx>
      <c:valAx>
        <c:axId val="19699238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990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'Cara vd Westhuizen'!$A$288:$B$288</c:f>
              <c:strCache>
                <c:ptCount val="1"/>
                <c:pt idx="0">
                  <c:v>vdWesthuizen Cara</c:v>
                </c:pt>
              </c:strCache>
            </c:strRef>
          </c:tx>
          <c:cat>
            <c:numRef>
              <c:f>'Cara vd Westhuizen'!$C$287:$I$287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'Cara vd Westhuizen'!$C$288:$I$288</c:f>
              <c:numCache>
                <c:formatCode>General</c:formatCode>
                <c:ptCount val="7"/>
                <c:pt idx="5">
                  <c:v>114</c:v>
                </c:pt>
                <c:pt idx="6">
                  <c:v>91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633344"/>
        <c:axId val="196634880"/>
      </c:lineChart>
      <c:catAx>
        <c:axId val="1966333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6634880"/>
        <c:crosses val="autoZero"/>
        <c:auto val="0"/>
        <c:lblAlgn val="ctr"/>
        <c:lblOffset val="100"/>
        <c:noMultiLvlLbl val="0"/>
      </c:catAx>
      <c:valAx>
        <c:axId val="1966348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633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Ladder Position</a:t>
            </a:r>
          </a:p>
        </c:rich>
      </c:tx>
      <c:layout>
        <c:manualLayout>
          <c:xMode val="edge"/>
          <c:yMode val="edge"/>
          <c:x val="0.3633818897637795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'Paul vNiekerk'!$A$184:$B$184</c:f>
              <c:strCache>
                <c:ptCount val="1"/>
                <c:pt idx="0">
                  <c:v>vNiekerk Paul</c:v>
                </c:pt>
              </c:strCache>
            </c:strRef>
          </c:tx>
          <c:cat>
            <c:numRef>
              <c:f>'Paul vNiekerk'!$C$183:$K$183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'Paul vNiekerk'!$C$184:$K$184</c:f>
              <c:numCache>
                <c:formatCode>General</c:formatCode>
                <c:ptCount val="9"/>
                <c:pt idx="0">
                  <c:v>114</c:v>
                </c:pt>
                <c:pt idx="1">
                  <c:v>115</c:v>
                </c:pt>
                <c:pt idx="2">
                  <c:v>102</c:v>
                </c:pt>
                <c:pt idx="3">
                  <c:v>102</c:v>
                </c:pt>
                <c:pt idx="4">
                  <c:v>105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132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238784"/>
        <c:axId val="197240320"/>
      </c:lineChart>
      <c:dateAx>
        <c:axId val="19723878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7240320"/>
        <c:crosses val="autoZero"/>
        <c:auto val="1"/>
        <c:lblOffset val="100"/>
        <c:baseTimeUnit val="days"/>
      </c:dateAx>
      <c:valAx>
        <c:axId val="19724032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238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'Paul vNiekerk'!$A$208:$B$208</c:f>
              <c:strCache>
                <c:ptCount val="1"/>
                <c:pt idx="0">
                  <c:v>vNiekerk Paul</c:v>
                </c:pt>
              </c:strCache>
            </c:strRef>
          </c:tx>
          <c:cat>
            <c:numRef>
              <c:f>'Paul vNiekerk'!$C$207:$K$207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'Paul vNiekerk'!$C$208:$K$208</c:f>
              <c:numCache>
                <c:formatCode>General</c:formatCode>
                <c:ptCount val="9"/>
                <c:pt idx="0">
                  <c:v>113</c:v>
                </c:pt>
                <c:pt idx="1">
                  <c:v>113</c:v>
                </c:pt>
                <c:pt idx="2">
                  <c:v>62</c:v>
                </c:pt>
                <c:pt idx="3">
                  <c:v>66</c:v>
                </c:pt>
                <c:pt idx="4">
                  <c:v>65</c:v>
                </c:pt>
                <c:pt idx="5">
                  <c:v>63</c:v>
                </c:pt>
                <c:pt idx="6">
                  <c:v>65</c:v>
                </c:pt>
                <c:pt idx="7" formatCode="0">
                  <c:v>65</c:v>
                </c:pt>
                <c:pt idx="8">
                  <c:v>150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261952"/>
        <c:axId val="197161344"/>
      </c:lineChart>
      <c:dateAx>
        <c:axId val="19726195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7161344"/>
        <c:crosses val="autoZero"/>
        <c:auto val="1"/>
        <c:lblOffset val="100"/>
        <c:baseTimeUnit val="days"/>
      </c:dateAx>
      <c:valAx>
        <c:axId val="19716134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261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'Paul vNiekerk'!$A$233:$B$233</c:f>
              <c:strCache>
                <c:ptCount val="1"/>
                <c:pt idx="0">
                  <c:v>vNiekerk Paul</c:v>
                </c:pt>
              </c:strCache>
            </c:strRef>
          </c:tx>
          <c:cat>
            <c:numRef>
              <c:f>'Paul vNiekerk'!$C$232:$I$232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'Paul vNiekerk'!$C$233:$I$233</c:f>
              <c:numCache>
                <c:formatCode>General</c:formatCode>
                <c:ptCount val="7"/>
                <c:pt idx="0">
                  <c:v>60</c:v>
                </c:pt>
                <c:pt idx="1">
                  <c:v>63</c:v>
                </c:pt>
                <c:pt idx="2">
                  <c:v>63</c:v>
                </c:pt>
                <c:pt idx="3">
                  <c:v>61</c:v>
                </c:pt>
                <c:pt idx="4">
                  <c:v>62</c:v>
                </c:pt>
                <c:pt idx="5">
                  <c:v>60</c:v>
                </c:pt>
                <c:pt idx="6">
                  <c:v>152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191168"/>
        <c:axId val="197192704"/>
      </c:lineChart>
      <c:dateAx>
        <c:axId val="19719116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97192704"/>
        <c:crosses val="autoZero"/>
        <c:auto val="1"/>
        <c:lblOffset val="100"/>
        <c:baseTimeUnit val="days"/>
      </c:dateAx>
      <c:valAx>
        <c:axId val="1971927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191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'Paul vNiekerk'!$A$268:$B$268</c:f>
              <c:strCache>
                <c:ptCount val="1"/>
                <c:pt idx="0">
                  <c:v>vNiekerk  Paul</c:v>
                </c:pt>
              </c:strCache>
            </c:strRef>
          </c:tx>
          <c:cat>
            <c:numRef>
              <c:f>'Paul vNiekerk'!$C$267:$R$267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'Paul vNiekerk'!$C$268:$R$268</c:f>
              <c:numCache>
                <c:formatCode>General</c:formatCode>
                <c:ptCount val="16"/>
                <c:pt idx="0">
                  <c:v>25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25</c:v>
                </c:pt>
                <c:pt idx="5">
                  <c:v>26</c:v>
                </c:pt>
                <c:pt idx="6">
                  <c:v>37</c:v>
                </c:pt>
                <c:pt idx="7">
                  <c:v>37</c:v>
                </c:pt>
                <c:pt idx="8">
                  <c:v>35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36</c:v>
                </c:pt>
                <c:pt idx="13">
                  <c:v>38</c:v>
                </c:pt>
                <c:pt idx="14">
                  <c:v>41</c:v>
                </c:pt>
                <c:pt idx="15">
                  <c:v>34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550464"/>
        <c:axId val="197552000"/>
      </c:lineChart>
      <c:dateAx>
        <c:axId val="197550464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97552000"/>
        <c:crosses val="autoZero"/>
        <c:auto val="1"/>
        <c:lblOffset val="100"/>
        <c:baseTimeUnit val="days"/>
      </c:dateAx>
      <c:valAx>
        <c:axId val="19755200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550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'Paul vNiekerk'!$A$293:$B$293</c:f>
              <c:strCache>
                <c:ptCount val="1"/>
                <c:pt idx="0">
                  <c:v>vNiekerk Paul</c:v>
                </c:pt>
              </c:strCache>
            </c:strRef>
          </c:tx>
          <c:cat>
            <c:numRef>
              <c:f>'Paul vNiekerk'!$C$292:$K$292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'Paul vNiekerk'!$C$293:$K$293</c:f>
              <c:numCache>
                <c:formatCode>General</c:formatCode>
                <c:ptCount val="9"/>
                <c:pt idx="0">
                  <c:v>57</c:v>
                </c:pt>
                <c:pt idx="1">
                  <c:v>56</c:v>
                </c:pt>
                <c:pt idx="2">
                  <c:v>55</c:v>
                </c:pt>
                <c:pt idx="3">
                  <c:v>59</c:v>
                </c:pt>
                <c:pt idx="4">
                  <c:v>62</c:v>
                </c:pt>
                <c:pt idx="5">
                  <c:v>60</c:v>
                </c:pt>
                <c:pt idx="6">
                  <c:v>61</c:v>
                </c:pt>
                <c:pt idx="7">
                  <c:v>63</c:v>
                </c:pt>
                <c:pt idx="8">
                  <c:v>63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581824"/>
        <c:axId val="203571968"/>
      </c:lineChart>
      <c:catAx>
        <c:axId val="19758182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571968"/>
        <c:crosses val="autoZero"/>
        <c:auto val="0"/>
        <c:lblAlgn val="ctr"/>
        <c:lblOffset val="100"/>
        <c:noMultiLvlLbl val="0"/>
      </c:catAx>
      <c:valAx>
        <c:axId val="20357196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581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Botha'!$A$105:$B$105</c:f>
              <c:strCache>
                <c:ptCount val="1"/>
                <c:pt idx="0">
                  <c:v>Botha Dillan</c:v>
                </c:pt>
              </c:strCache>
            </c:strRef>
          </c:tx>
          <c:cat>
            <c:numRef>
              <c:f>'Dillan Botha'!$C$104:$K$104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'Dillan Botha'!$C$105:$K$105</c:f>
              <c:numCache>
                <c:formatCode>General</c:formatCode>
                <c:ptCount val="9"/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065088"/>
        <c:axId val="127066880"/>
      </c:lineChart>
      <c:dateAx>
        <c:axId val="12706508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066880"/>
        <c:crosses val="autoZero"/>
        <c:auto val="1"/>
        <c:lblOffset val="100"/>
        <c:baseTimeUnit val="days"/>
      </c:dateAx>
      <c:valAx>
        <c:axId val="1270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7065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'Paul vNiekerk'!$A$318:$B$318</c:f>
              <c:strCache>
                <c:ptCount val="1"/>
                <c:pt idx="0">
                  <c:v>vNiekerk Paul</c:v>
                </c:pt>
              </c:strCache>
            </c:strRef>
          </c:tx>
          <c:cat>
            <c:numRef>
              <c:f>'Paul vNiekerk'!$C$317:$H$317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'Paul vNiekerk'!$C$318:$H$318</c:f>
              <c:numCache>
                <c:formatCode>General</c:formatCode>
                <c:ptCount val="6"/>
                <c:pt idx="0">
                  <c:v>47</c:v>
                </c:pt>
                <c:pt idx="1">
                  <c:v>48</c:v>
                </c:pt>
                <c:pt idx="2">
                  <c:v>47</c:v>
                </c:pt>
                <c:pt idx="3">
                  <c:v>51</c:v>
                </c:pt>
                <c:pt idx="4">
                  <c:v>53</c:v>
                </c:pt>
                <c:pt idx="5">
                  <c:v>54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89504"/>
        <c:axId val="203591040"/>
      </c:lineChart>
      <c:catAx>
        <c:axId val="20358950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591040"/>
        <c:crosses val="autoZero"/>
        <c:auto val="0"/>
        <c:lblAlgn val="ctr"/>
        <c:lblOffset val="100"/>
        <c:noMultiLvlLbl val="0"/>
      </c:catAx>
      <c:valAx>
        <c:axId val="2035910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589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'Paul vNiekerk'!$A$344:$B$344</c:f>
              <c:strCache>
                <c:ptCount val="1"/>
                <c:pt idx="0">
                  <c:v>vNiekerk Paul</c:v>
                </c:pt>
              </c:strCache>
            </c:strRef>
          </c:tx>
          <c:cat>
            <c:numRef>
              <c:f>'Paul vNiekerk'!$C$343:$I$343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'Paul vNiekerk'!$C$344:$I$344</c:f>
              <c:numCache>
                <c:formatCode>General</c:formatCode>
                <c:ptCount val="7"/>
                <c:pt idx="0">
                  <c:v>104</c:v>
                </c:pt>
                <c:pt idx="1">
                  <c:v>100</c:v>
                </c:pt>
                <c:pt idx="2">
                  <c:v>68</c:v>
                </c:pt>
                <c:pt idx="3">
                  <c:v>62</c:v>
                </c:pt>
                <c:pt idx="4">
                  <c:v>68</c:v>
                </c:pt>
                <c:pt idx="5">
                  <c:v>64</c:v>
                </c:pt>
                <c:pt idx="6">
                  <c:v>122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629312"/>
        <c:axId val="203630848"/>
      </c:lineChart>
      <c:catAx>
        <c:axId val="2036293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630848"/>
        <c:crosses val="autoZero"/>
        <c:auto val="0"/>
        <c:lblAlgn val="ctr"/>
        <c:lblOffset val="100"/>
        <c:noMultiLvlLbl val="0"/>
      </c:catAx>
      <c:valAx>
        <c:axId val="2036308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629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'Eduan van Waveren'!$A$83:$B$83</c:f>
              <c:strCache>
                <c:ptCount val="1"/>
                <c:pt idx="0">
                  <c:v>van Waveren Eduan</c:v>
                </c:pt>
              </c:strCache>
            </c:strRef>
          </c:tx>
          <c:cat>
            <c:numRef>
              <c:f>'Eduan van Waveren'!$C$82:$K$82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'Eduan van Waveren'!$C$83:$K$83</c:f>
              <c:numCache>
                <c:formatCode>General</c:formatCode>
                <c:ptCount val="9"/>
                <c:pt idx="4">
                  <c:v>180</c:v>
                </c:pt>
                <c:pt idx="5">
                  <c:v>180</c:v>
                </c:pt>
                <c:pt idx="6">
                  <c:v>184</c:v>
                </c:pt>
                <c:pt idx="7">
                  <c:v>188</c:v>
                </c:pt>
                <c:pt idx="8">
                  <c:v>198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780096"/>
        <c:axId val="203781632"/>
      </c:lineChart>
      <c:dateAx>
        <c:axId val="20378009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781632"/>
        <c:crosses val="autoZero"/>
        <c:auto val="1"/>
        <c:lblOffset val="100"/>
        <c:baseTimeUnit val="days"/>
      </c:dateAx>
      <c:valAx>
        <c:axId val="2037816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3780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'Eduan van Waveren'!$A$106:$B$106</c:f>
              <c:strCache>
                <c:ptCount val="1"/>
                <c:pt idx="0">
                  <c:v>van Waveren Eduan</c:v>
                </c:pt>
              </c:strCache>
            </c:strRef>
          </c:tx>
          <c:cat>
            <c:numRef>
              <c:f>'Eduan van Waveren'!$C$105:$K$105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'Eduan van Waveren'!$C$106:$K$106</c:f>
              <c:numCache>
                <c:formatCode>d\-mmm\-yy</c:formatCode>
                <c:ptCount val="9"/>
                <c:pt idx="4" formatCode="General">
                  <c:v>85</c:v>
                </c:pt>
                <c:pt idx="5" formatCode="General">
                  <c:v>85</c:v>
                </c:pt>
                <c:pt idx="6" formatCode="General">
                  <c:v>88</c:v>
                </c:pt>
                <c:pt idx="7" formatCode="0">
                  <c:v>91</c:v>
                </c:pt>
                <c:pt idx="8" formatCode="General">
                  <c:v>143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823744"/>
        <c:axId val="203825536"/>
      </c:lineChart>
      <c:dateAx>
        <c:axId val="2038237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825536"/>
        <c:crosses val="autoZero"/>
        <c:auto val="1"/>
        <c:lblOffset val="100"/>
        <c:baseTimeUnit val="days"/>
      </c:dateAx>
      <c:valAx>
        <c:axId val="2038255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823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'Eduan van Waveren'!$A$131:$B$131</c:f>
              <c:strCache>
                <c:ptCount val="1"/>
                <c:pt idx="0">
                  <c:v>van Waveren Eduan</c:v>
                </c:pt>
              </c:strCache>
            </c:strRef>
          </c:tx>
          <c:cat>
            <c:numRef>
              <c:f>'Eduan van Waveren'!$C$130:$I$130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'Eduan van Waveren'!$C$131:$I$131</c:f>
              <c:numCache>
                <c:formatCode>0</c:formatCode>
                <c:ptCount val="7"/>
                <c:pt idx="2">
                  <c:v>84</c:v>
                </c:pt>
                <c:pt idx="3">
                  <c:v>84</c:v>
                </c:pt>
                <c:pt idx="4">
                  <c:v>86</c:v>
                </c:pt>
                <c:pt idx="5">
                  <c:v>91</c:v>
                </c:pt>
                <c:pt idx="6">
                  <c:v>135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859456"/>
        <c:axId val="203860992"/>
      </c:lineChart>
      <c:dateAx>
        <c:axId val="2038594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860992"/>
        <c:crosses val="autoZero"/>
        <c:auto val="1"/>
        <c:lblOffset val="100"/>
        <c:baseTimeUnit val="days"/>
      </c:dateAx>
      <c:valAx>
        <c:axId val="2038609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03859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'Eduan van Waveren'!$A$156:$B$156</c:f>
              <c:strCache>
                <c:ptCount val="1"/>
                <c:pt idx="0">
                  <c:v>van Waveren Eduan</c:v>
                </c:pt>
              </c:strCache>
            </c:strRef>
          </c:tx>
          <c:cat>
            <c:numRef>
              <c:f>'Eduan van Waveren'!$C$155:$R$155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'Eduan van Waveren'!$C$156:$R$156</c:f>
              <c:numCache>
                <c:formatCode>General</c:formatCode>
                <c:ptCount val="16"/>
                <c:pt idx="11">
                  <c:v>124</c:v>
                </c:pt>
                <c:pt idx="12">
                  <c:v>125</c:v>
                </c:pt>
                <c:pt idx="13">
                  <c:v>128</c:v>
                </c:pt>
                <c:pt idx="14">
                  <c:v>130</c:v>
                </c:pt>
                <c:pt idx="15">
                  <c:v>136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891072"/>
        <c:axId val="203892608"/>
      </c:lineChart>
      <c:dateAx>
        <c:axId val="203891072"/>
        <c:scaling>
          <c:orientation val="minMax"/>
          <c:max val="43011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892608"/>
        <c:crosses val="autoZero"/>
        <c:auto val="1"/>
        <c:lblOffset val="100"/>
        <c:baseTimeUnit val="days"/>
      </c:dateAx>
      <c:valAx>
        <c:axId val="20389260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891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'Eduan van Waveren'!$A$181:$B$181</c:f>
              <c:strCache>
                <c:ptCount val="1"/>
                <c:pt idx="0">
                  <c:v>van Waveren Eduan</c:v>
                </c:pt>
              </c:strCache>
            </c:strRef>
          </c:tx>
          <c:cat>
            <c:numRef>
              <c:f>'Eduan van Waveren'!$C$180:$K$180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'Eduan van Waveren'!$C$181:$K$181</c:f>
              <c:numCache>
                <c:formatCode>General</c:formatCode>
                <c:ptCount val="9"/>
                <c:pt idx="4">
                  <c:v>169</c:v>
                </c:pt>
                <c:pt idx="5">
                  <c:v>169</c:v>
                </c:pt>
                <c:pt idx="6">
                  <c:v>170</c:v>
                </c:pt>
                <c:pt idx="7">
                  <c:v>174</c:v>
                </c:pt>
                <c:pt idx="8">
                  <c:v>179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926528"/>
        <c:axId val="203944704"/>
      </c:lineChart>
      <c:catAx>
        <c:axId val="2039265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944704"/>
        <c:crosses val="autoZero"/>
        <c:auto val="0"/>
        <c:lblAlgn val="ctr"/>
        <c:lblOffset val="100"/>
        <c:noMultiLvlLbl val="0"/>
      </c:catAx>
      <c:valAx>
        <c:axId val="2039447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926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'Eduan van Waveren'!$A$206:$B$206</c:f>
              <c:strCache>
                <c:ptCount val="1"/>
                <c:pt idx="0">
                  <c:v>van Waveren Eduan</c:v>
                </c:pt>
              </c:strCache>
            </c:strRef>
          </c:tx>
          <c:cat>
            <c:numRef>
              <c:f>'Eduan van Waveren'!$C$205:$H$205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'Eduan van Waveren'!$C$206:$H$206</c:f>
              <c:numCache>
                <c:formatCode>General</c:formatCode>
                <c:ptCount val="6"/>
                <c:pt idx="1">
                  <c:v>136</c:v>
                </c:pt>
                <c:pt idx="2">
                  <c:v>137</c:v>
                </c:pt>
                <c:pt idx="3">
                  <c:v>140</c:v>
                </c:pt>
                <c:pt idx="4">
                  <c:v>143</c:v>
                </c:pt>
                <c:pt idx="5">
                  <c:v>149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966336"/>
        <c:axId val="203967872"/>
      </c:lineChart>
      <c:catAx>
        <c:axId val="2039663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3967872"/>
        <c:crosses val="autoZero"/>
        <c:auto val="0"/>
        <c:lblAlgn val="ctr"/>
        <c:lblOffset val="100"/>
        <c:noMultiLvlLbl val="0"/>
      </c:catAx>
      <c:valAx>
        <c:axId val="2039678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966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'Eduan van Waveren'!$A$232:$B$232</c:f>
              <c:strCache>
                <c:ptCount val="1"/>
                <c:pt idx="0">
                  <c:v>van Waveren Eduan</c:v>
                </c:pt>
              </c:strCache>
            </c:strRef>
          </c:tx>
          <c:cat>
            <c:numRef>
              <c:f>'Eduan van Waveren'!$C$231:$I$231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'Eduan van Waveren'!$C$232:$I$232</c:f>
              <c:numCache>
                <c:formatCode>General</c:formatCode>
                <c:ptCount val="7"/>
                <c:pt idx="2">
                  <c:v>169</c:v>
                </c:pt>
                <c:pt idx="3">
                  <c:v>172</c:v>
                </c:pt>
                <c:pt idx="4">
                  <c:v>176</c:v>
                </c:pt>
                <c:pt idx="5">
                  <c:v>179</c:v>
                </c:pt>
                <c:pt idx="6">
                  <c:v>201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006144"/>
        <c:axId val="204007680"/>
      </c:lineChart>
      <c:catAx>
        <c:axId val="2040061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204007680"/>
        <c:crosses val="autoZero"/>
        <c:auto val="0"/>
        <c:lblAlgn val="ctr"/>
        <c:lblOffset val="100"/>
        <c:noMultiLvlLbl val="0"/>
      </c:catAx>
      <c:valAx>
        <c:axId val="2040076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4006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Botha'!$A$130:$B$130</c:f>
              <c:strCache>
                <c:ptCount val="1"/>
                <c:pt idx="0">
                  <c:v>Botha Dillan</c:v>
                </c:pt>
              </c:strCache>
            </c:strRef>
          </c:tx>
          <c:cat>
            <c:numRef>
              <c:f>'Dillan Botha'!$C$129:$I$129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'Dillan Botha'!$C$130:$I$130</c:f>
              <c:numCache>
                <c:formatCode>General</c:formatCode>
                <c:ptCount val="7"/>
                <c:pt idx="6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235584"/>
        <c:axId val="127237120"/>
      </c:lineChart>
      <c:dateAx>
        <c:axId val="12723558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237120"/>
        <c:crosses val="autoZero"/>
        <c:auto val="1"/>
        <c:lblOffset val="100"/>
        <c:baseTimeUnit val="days"/>
      </c:dateAx>
      <c:valAx>
        <c:axId val="1272371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235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Botha'!$A$156:$B$156</c:f>
              <c:strCache>
                <c:ptCount val="1"/>
                <c:pt idx="0">
                  <c:v>Botha Dillan</c:v>
                </c:pt>
              </c:strCache>
            </c:strRef>
          </c:tx>
          <c:cat>
            <c:numRef>
              <c:f>'Dillan Botha'!$C$155:$R$155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'Dillan Botha'!$C$156:$R$156</c:f>
              <c:numCache>
                <c:formatCode>General</c:formatCode>
                <c:ptCount val="16"/>
                <c:pt idx="15">
                  <c:v>99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082880"/>
        <c:axId val="127084416"/>
      </c:lineChart>
      <c:catAx>
        <c:axId val="12708288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084416"/>
        <c:crosses val="autoZero"/>
        <c:auto val="0"/>
        <c:lblAlgn val="ctr"/>
        <c:lblOffset val="100"/>
        <c:noMultiLvlLbl val="0"/>
      </c:catAx>
      <c:valAx>
        <c:axId val="1270844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082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Botha'!$A$181:$B$181</c:f>
              <c:strCache>
                <c:ptCount val="1"/>
                <c:pt idx="0">
                  <c:v>Botha Dillan</c:v>
                </c:pt>
              </c:strCache>
            </c:strRef>
          </c:tx>
          <c:cat>
            <c:numRef>
              <c:f>'Dillan Botha'!$C$180:$K$180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'Dillan Botha'!$C$181:$K$181</c:f>
              <c:numCache>
                <c:formatCode>General</c:formatCode>
                <c:ptCount val="9"/>
                <c:pt idx="8">
                  <c:v>143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106048"/>
        <c:axId val="127111936"/>
      </c:lineChart>
      <c:catAx>
        <c:axId val="1271060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111936"/>
        <c:crosses val="autoZero"/>
        <c:auto val="0"/>
        <c:lblAlgn val="ctr"/>
        <c:lblOffset val="100"/>
        <c:noMultiLvlLbl val="0"/>
      </c:catAx>
      <c:valAx>
        <c:axId val="1271119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106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Improvevment without weight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'Janru Beneke'!$A$173:$B$173</c:f>
              <c:strCache>
                <c:ptCount val="1"/>
                <c:pt idx="0">
                  <c:v>Beneke Janru</c:v>
                </c:pt>
              </c:strCache>
            </c:strRef>
          </c:tx>
          <c:cat>
            <c:numRef>
              <c:f>'Janru Beneke'!$C$172:$K$172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'Janru Beneke'!$C$173:$K$173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56</c:v>
                </c:pt>
                <c:pt idx="4">
                  <c:v>57</c:v>
                </c:pt>
                <c:pt idx="5">
                  <c:v>56</c:v>
                </c:pt>
                <c:pt idx="6">
                  <c:v>58</c:v>
                </c:pt>
                <c:pt idx="7" formatCode="0">
                  <c:v>58</c:v>
                </c:pt>
                <c:pt idx="8">
                  <c:v>186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648256"/>
        <c:axId val="125662336"/>
      </c:lineChart>
      <c:dateAx>
        <c:axId val="1256482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5662336"/>
        <c:crosses val="autoZero"/>
        <c:auto val="1"/>
        <c:lblOffset val="100"/>
        <c:baseTimeUnit val="days"/>
      </c:dateAx>
      <c:valAx>
        <c:axId val="1256623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648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Botha'!$A$206:$B$206</c:f>
              <c:strCache>
                <c:ptCount val="1"/>
                <c:pt idx="0">
                  <c:v>Botha Dillan</c:v>
                </c:pt>
              </c:strCache>
            </c:strRef>
          </c:tx>
          <c:cat>
            <c:numRef>
              <c:f>'Dillan Botha'!$C$205:$H$205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'Dillan Botha'!$C$206:$H$206</c:f>
              <c:numCache>
                <c:formatCode>General</c:formatCode>
                <c:ptCount val="6"/>
                <c:pt idx="5">
                  <c:v>110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805312"/>
        <c:axId val="127806848"/>
      </c:lineChart>
      <c:catAx>
        <c:axId val="1278053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806848"/>
        <c:crosses val="autoZero"/>
        <c:auto val="0"/>
        <c:lblAlgn val="ctr"/>
        <c:lblOffset val="100"/>
        <c:noMultiLvlLbl val="0"/>
      </c:catAx>
      <c:valAx>
        <c:axId val="1278068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805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Allrouder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Botha'!$A$232:$B$232</c:f>
              <c:strCache>
                <c:ptCount val="1"/>
                <c:pt idx="0">
                  <c:v>Botha Dillan</c:v>
                </c:pt>
              </c:strCache>
            </c:strRef>
          </c:tx>
          <c:cat>
            <c:numRef>
              <c:f>'Dillan Botha'!$C$231:$I$231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'Dillan Botha'!$C$232:$I$232</c:f>
              <c:numCache>
                <c:formatCode>General</c:formatCode>
                <c:ptCount val="7"/>
                <c:pt idx="6">
                  <c:v>161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841024"/>
        <c:axId val="127842560"/>
      </c:lineChart>
      <c:catAx>
        <c:axId val="12784102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842560"/>
        <c:crosses val="autoZero"/>
        <c:auto val="0"/>
        <c:lblAlgn val="ctr"/>
        <c:lblOffset val="100"/>
        <c:noMultiLvlLbl val="0"/>
      </c:catAx>
      <c:valAx>
        <c:axId val="1278425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841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'Ruben Botha'!$A$97:$B$97</c:f>
              <c:strCache>
                <c:ptCount val="1"/>
                <c:pt idx="0">
                  <c:v>Botha Ruben</c:v>
                </c:pt>
              </c:strCache>
            </c:strRef>
          </c:tx>
          <c:cat>
            <c:numRef>
              <c:f>'Ruben Botha'!$C$96:$K$96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'Ruben Botha'!$C$97:$K$97</c:f>
              <c:numCache>
                <c:formatCode>General</c:formatCode>
                <c:ptCount val="9"/>
                <c:pt idx="8">
                  <c:v>190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203584"/>
        <c:axId val="123205120"/>
      </c:lineChart>
      <c:dateAx>
        <c:axId val="12320358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3205120"/>
        <c:crosses val="autoZero"/>
        <c:auto val="1"/>
        <c:lblOffset val="100"/>
        <c:baseTimeUnit val="days"/>
      </c:dateAx>
      <c:valAx>
        <c:axId val="1232051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203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'Ruben Botha'!$A$120:$B$120</c:f>
              <c:strCache>
                <c:ptCount val="1"/>
                <c:pt idx="0">
                  <c:v>Botha Ruben</c:v>
                </c:pt>
              </c:strCache>
            </c:strRef>
          </c:tx>
          <c:cat>
            <c:numRef>
              <c:f>'Ruben Botha'!$C$119:$K$119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'Ruben Botha'!$C$120:$K$120</c:f>
              <c:numCache>
                <c:formatCode>General</c:formatCode>
                <c:ptCount val="9"/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273600"/>
        <c:axId val="127287680"/>
      </c:lineChart>
      <c:dateAx>
        <c:axId val="12727360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287680"/>
        <c:crosses val="autoZero"/>
        <c:auto val="1"/>
        <c:lblOffset val="100"/>
        <c:baseTimeUnit val="days"/>
      </c:dateAx>
      <c:valAx>
        <c:axId val="1272876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273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'Ruben Botha'!$A$145:$B$145</c:f>
              <c:strCache>
                <c:ptCount val="1"/>
                <c:pt idx="0">
                  <c:v>Botha Ruben</c:v>
                </c:pt>
              </c:strCache>
            </c:strRef>
          </c:tx>
          <c:cat>
            <c:numRef>
              <c:f>'Ruben Botha'!$C$144:$I$144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'Ruben Botha'!$C$145:$I$145</c:f>
              <c:numCache>
                <c:formatCode>General</c:formatCode>
                <c:ptCount val="7"/>
                <c:pt idx="6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313408"/>
        <c:axId val="127314944"/>
      </c:lineChart>
      <c:dateAx>
        <c:axId val="12731340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314944"/>
        <c:crosses val="autoZero"/>
        <c:auto val="1"/>
        <c:lblOffset val="100"/>
        <c:baseTimeUnit val="days"/>
      </c:dateAx>
      <c:valAx>
        <c:axId val="12731494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31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'Ruben Botha'!$A$170:$B$170</c:f>
              <c:strCache>
                <c:ptCount val="1"/>
                <c:pt idx="0">
                  <c:v>Botha Ruben</c:v>
                </c:pt>
              </c:strCache>
            </c:strRef>
          </c:tx>
          <c:cat>
            <c:numRef>
              <c:f>'Ruben Botha'!$C$169:$R$169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'Ruben Botha'!$C$170:$R$170</c:f>
              <c:numCache>
                <c:formatCode>General</c:formatCode>
                <c:ptCount val="16"/>
                <c:pt idx="15">
                  <c:v>91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615360"/>
        <c:axId val="127616896"/>
      </c:lineChart>
      <c:catAx>
        <c:axId val="1276153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616896"/>
        <c:crosses val="autoZero"/>
        <c:auto val="0"/>
        <c:lblAlgn val="ctr"/>
        <c:lblOffset val="100"/>
        <c:noMultiLvlLbl val="0"/>
      </c:catAx>
      <c:valAx>
        <c:axId val="1276168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615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'Ruben Botha'!$A$195:$B$195</c:f>
              <c:strCache>
                <c:ptCount val="1"/>
                <c:pt idx="0">
                  <c:v>Botha Ruben</c:v>
                </c:pt>
              </c:strCache>
            </c:strRef>
          </c:tx>
          <c:cat>
            <c:numRef>
              <c:f>'Ruben Botha'!$C$194:$K$194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'Ruben Botha'!$C$195:$K$195</c:f>
              <c:numCache>
                <c:formatCode>General</c:formatCode>
                <c:ptCount val="9"/>
                <c:pt idx="8">
                  <c:v>140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654912"/>
        <c:axId val="127656704"/>
      </c:lineChart>
      <c:catAx>
        <c:axId val="1276549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656704"/>
        <c:crosses val="autoZero"/>
        <c:auto val="0"/>
        <c:lblAlgn val="ctr"/>
        <c:lblOffset val="100"/>
        <c:noMultiLvlLbl val="0"/>
      </c:catAx>
      <c:valAx>
        <c:axId val="1276567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654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'Ruben Botha'!$A$220:$B$220</c:f>
              <c:strCache>
                <c:ptCount val="1"/>
                <c:pt idx="0">
                  <c:v>Botha Ruben</c:v>
                </c:pt>
              </c:strCache>
            </c:strRef>
          </c:tx>
          <c:cat>
            <c:numRef>
              <c:f>'Ruben Botha'!$C$219:$H$219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'Ruben Botha'!$C$220:$H$220</c:f>
              <c:numCache>
                <c:formatCode>General</c:formatCode>
                <c:ptCount val="6"/>
                <c:pt idx="5">
                  <c:v>103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481728"/>
        <c:axId val="127483264"/>
      </c:lineChart>
      <c:catAx>
        <c:axId val="1274817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483264"/>
        <c:crosses val="autoZero"/>
        <c:auto val="0"/>
        <c:lblAlgn val="ctr"/>
        <c:lblOffset val="100"/>
        <c:noMultiLvlLbl val="0"/>
      </c:catAx>
      <c:valAx>
        <c:axId val="12748326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481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'Ruben Botha'!$A$246:$B$246</c:f>
              <c:strCache>
                <c:ptCount val="1"/>
                <c:pt idx="0">
                  <c:v>Botha Ruben</c:v>
                </c:pt>
              </c:strCache>
            </c:strRef>
          </c:tx>
          <c:cat>
            <c:numRef>
              <c:f>'Ruben Botha'!$C$245:$I$245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'Ruben Botha'!$C$246:$I$246</c:f>
              <c:numCache>
                <c:formatCode>General</c:formatCode>
                <c:ptCount val="7"/>
                <c:pt idx="6">
                  <c:v>154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668992"/>
        <c:axId val="127670528"/>
      </c:lineChart>
      <c:catAx>
        <c:axId val="12766899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670528"/>
        <c:crosses val="autoZero"/>
        <c:auto val="0"/>
        <c:lblAlgn val="ctr"/>
        <c:lblOffset val="100"/>
        <c:noMultiLvlLbl val="0"/>
      </c:catAx>
      <c:valAx>
        <c:axId val="1276705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668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'Morgan Brits'!$A$85:$B$85</c:f>
              <c:strCache>
                <c:ptCount val="1"/>
                <c:pt idx="0">
                  <c:v>Brits Morgan</c:v>
                </c:pt>
              </c:strCache>
            </c:strRef>
          </c:tx>
          <c:cat>
            <c:numRef>
              <c:f>'Morgan Brits'!$C$84:$K$84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'Morgan Brits'!$C$85:$K$85</c:f>
              <c:numCache>
                <c:formatCode>General</c:formatCode>
                <c:ptCount val="9"/>
                <c:pt idx="8">
                  <c:v>204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741952"/>
        <c:axId val="127743488"/>
      </c:lineChart>
      <c:dateAx>
        <c:axId val="12774195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743488"/>
        <c:crosses val="autoZero"/>
        <c:auto val="1"/>
        <c:lblOffset val="100"/>
        <c:baseTimeUnit val="days"/>
      </c:dateAx>
      <c:valAx>
        <c:axId val="12774348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741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'Janru Beneke'!$A$198:$B$198</c:f>
              <c:strCache>
                <c:ptCount val="1"/>
                <c:pt idx="0">
                  <c:v>Beneke Janru</c:v>
                </c:pt>
              </c:strCache>
            </c:strRef>
          </c:tx>
          <c:cat>
            <c:numRef>
              <c:f>'Janru Beneke'!$C$197:$I$197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'Janru Beneke'!$C$198:$I$198</c:f>
              <c:numCache>
                <c:formatCode>General</c:formatCode>
                <c:ptCount val="7"/>
                <c:pt idx="0">
                  <c:v>10</c:v>
                </c:pt>
                <c:pt idx="1">
                  <c:v>60</c:v>
                </c:pt>
                <c:pt idx="2">
                  <c:v>61</c:v>
                </c:pt>
                <c:pt idx="3">
                  <c:v>59</c:v>
                </c:pt>
                <c:pt idx="4">
                  <c:v>60</c:v>
                </c:pt>
                <c:pt idx="5">
                  <c:v>58</c:v>
                </c:pt>
                <c:pt idx="6">
                  <c:v>191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679872"/>
        <c:axId val="125685760"/>
      </c:lineChart>
      <c:dateAx>
        <c:axId val="12567987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5685760"/>
        <c:crosses val="autoZero"/>
        <c:auto val="1"/>
        <c:lblOffset val="100"/>
        <c:baseTimeUnit val="days"/>
      </c:dateAx>
      <c:valAx>
        <c:axId val="1256857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679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'Morgan Brits'!$A$109:$B$109</c:f>
              <c:strCache>
                <c:ptCount val="1"/>
                <c:pt idx="0">
                  <c:v>Brits Morgan</c:v>
                </c:pt>
              </c:strCache>
            </c:strRef>
          </c:tx>
          <c:cat>
            <c:numRef>
              <c:f>'Morgan Brits'!$C$108:$K$108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'Morgan Brits'!$C$109:$K$109</c:f>
              <c:numCache>
                <c:formatCode>General</c:formatCode>
                <c:ptCount val="9"/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773312"/>
        <c:axId val="127787392"/>
      </c:lineChart>
      <c:dateAx>
        <c:axId val="1277733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787392"/>
        <c:crosses val="autoZero"/>
        <c:auto val="1"/>
        <c:lblOffset val="100"/>
        <c:baseTimeUnit val="days"/>
      </c:dateAx>
      <c:valAx>
        <c:axId val="1277873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773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'Morgan Brits'!$A$134:$B$134</c:f>
              <c:strCache>
                <c:ptCount val="1"/>
                <c:pt idx="0">
                  <c:v>Brits Morgan</c:v>
                </c:pt>
              </c:strCache>
            </c:strRef>
          </c:tx>
          <c:cat>
            <c:numRef>
              <c:f>'Morgan Brits'!$C$133:$I$133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'Morgan Brits'!$C$134:$I$134</c:f>
              <c:numCache>
                <c:formatCode>General</c:formatCode>
                <c:ptCount val="7"/>
                <c:pt idx="6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890944"/>
        <c:axId val="127892480"/>
      </c:lineChart>
      <c:dateAx>
        <c:axId val="1278909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892480"/>
        <c:crosses val="autoZero"/>
        <c:auto val="1"/>
        <c:lblOffset val="100"/>
        <c:baseTimeUnit val="days"/>
      </c:dateAx>
      <c:valAx>
        <c:axId val="1278924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890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'Morgan Brits'!$A$159:$B$159</c:f>
              <c:strCache>
                <c:ptCount val="1"/>
                <c:pt idx="0">
                  <c:v>Brits Morgan</c:v>
                </c:pt>
              </c:strCache>
            </c:strRef>
          </c:tx>
          <c:cat>
            <c:numRef>
              <c:f>'Morgan Brits'!$C$158:$R$158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'Morgan Brits'!$C$159:$R$159</c:f>
              <c:numCache>
                <c:formatCode>General</c:formatCode>
                <c:ptCount val="16"/>
                <c:pt idx="15">
                  <c:v>129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663936"/>
        <c:axId val="128665472"/>
      </c:lineChart>
      <c:catAx>
        <c:axId val="1286639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665472"/>
        <c:crosses val="autoZero"/>
        <c:auto val="0"/>
        <c:lblAlgn val="ctr"/>
        <c:lblOffset val="100"/>
        <c:noMultiLvlLbl val="0"/>
      </c:catAx>
      <c:valAx>
        <c:axId val="1286654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663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'Morgan Brits'!$A$184:$B$184</c:f>
              <c:strCache>
                <c:ptCount val="1"/>
                <c:pt idx="0">
                  <c:v>Brits Morgan</c:v>
                </c:pt>
              </c:strCache>
            </c:strRef>
          </c:tx>
          <c:cat>
            <c:numRef>
              <c:f>'Morgan Brits'!$C$183:$K$183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'Morgan Brits'!$C$184:$K$184</c:f>
              <c:numCache>
                <c:formatCode>General</c:formatCode>
                <c:ptCount val="9"/>
                <c:pt idx="8">
                  <c:v>166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678912"/>
        <c:axId val="128701184"/>
      </c:lineChart>
      <c:catAx>
        <c:axId val="1286789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701184"/>
        <c:crosses val="autoZero"/>
        <c:auto val="0"/>
        <c:lblAlgn val="ctr"/>
        <c:lblOffset val="100"/>
        <c:noMultiLvlLbl val="0"/>
      </c:catAx>
      <c:valAx>
        <c:axId val="12870118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678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'Morgan Brits'!$A$209:$B$209</c:f>
              <c:strCache>
                <c:ptCount val="1"/>
                <c:pt idx="0">
                  <c:v>Brits Morgan</c:v>
                </c:pt>
              </c:strCache>
            </c:strRef>
          </c:tx>
          <c:cat>
            <c:numRef>
              <c:f>'Morgan Brits'!$C$208:$H$208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'Morgan Brits'!$C$209:$H$209</c:f>
              <c:numCache>
                <c:formatCode>General</c:formatCode>
                <c:ptCount val="6"/>
                <c:pt idx="5">
                  <c:v>136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337792"/>
        <c:axId val="128339328"/>
      </c:lineChart>
      <c:catAx>
        <c:axId val="12833779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339328"/>
        <c:crosses val="autoZero"/>
        <c:auto val="0"/>
        <c:lblAlgn val="ctr"/>
        <c:lblOffset val="100"/>
        <c:noMultiLvlLbl val="0"/>
      </c:catAx>
      <c:valAx>
        <c:axId val="1283393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337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'Morgan Brits'!$A$235:$B$235</c:f>
              <c:strCache>
                <c:ptCount val="1"/>
                <c:pt idx="0">
                  <c:v>Brits Morgan</c:v>
                </c:pt>
              </c:strCache>
            </c:strRef>
          </c:tx>
          <c:cat>
            <c:numRef>
              <c:f>'Morgan Brits'!$C$234:$I$234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'Morgan Brits'!$C$235:$I$235</c:f>
              <c:numCache>
                <c:formatCode>General</c:formatCode>
                <c:ptCount val="7"/>
                <c:pt idx="6">
                  <c:v>179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365312"/>
        <c:axId val="128366848"/>
      </c:lineChart>
      <c:catAx>
        <c:axId val="1283653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366848"/>
        <c:crosses val="autoZero"/>
        <c:auto val="0"/>
        <c:lblAlgn val="ctr"/>
        <c:lblOffset val="100"/>
        <c:noMultiLvlLbl val="0"/>
      </c:catAx>
      <c:valAx>
        <c:axId val="1283668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365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'Jana Davel'!$A$170:$B$170</c:f>
              <c:strCache>
                <c:ptCount val="1"/>
                <c:pt idx="0">
                  <c:v>Davel Jana</c:v>
                </c:pt>
              </c:strCache>
            </c:strRef>
          </c:tx>
          <c:cat>
            <c:numRef>
              <c:f>'Jana Davel'!$C$169:$K$169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'Jana Davel'!$C$170:$K$170</c:f>
              <c:numCache>
                <c:formatCode>General</c:formatCode>
                <c:ptCount val="9"/>
                <c:pt idx="0">
                  <c:v>157</c:v>
                </c:pt>
                <c:pt idx="1">
                  <c:v>158</c:v>
                </c:pt>
                <c:pt idx="2">
                  <c:v>158</c:v>
                </c:pt>
                <c:pt idx="3">
                  <c:v>164</c:v>
                </c:pt>
                <c:pt idx="4">
                  <c:v>163</c:v>
                </c:pt>
                <c:pt idx="5">
                  <c:v>163</c:v>
                </c:pt>
                <c:pt idx="6">
                  <c:v>166</c:v>
                </c:pt>
                <c:pt idx="7">
                  <c:v>193</c:v>
                </c:pt>
                <c:pt idx="8">
                  <c:v>177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770048"/>
        <c:axId val="128771584"/>
      </c:lineChart>
      <c:dateAx>
        <c:axId val="1287700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771584"/>
        <c:crosses val="autoZero"/>
        <c:auto val="1"/>
        <c:lblOffset val="100"/>
        <c:baseTimeUnit val="days"/>
      </c:dateAx>
      <c:valAx>
        <c:axId val="12877158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77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'Jana Davel'!$A$193:$B$193</c:f>
              <c:strCache>
                <c:ptCount val="1"/>
                <c:pt idx="0">
                  <c:v>Davel Jana</c:v>
                </c:pt>
              </c:strCache>
            </c:strRef>
          </c:tx>
          <c:cat>
            <c:numRef>
              <c:f>'Jana Davel'!$C$192:$K$192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'Jana Davel'!$C$193:$K$193</c:f>
              <c:numCache>
                <c:formatCode>General</c:formatCode>
                <c:ptCount val="9"/>
                <c:pt idx="0">
                  <c:v>165</c:v>
                </c:pt>
                <c:pt idx="1">
                  <c:v>166</c:v>
                </c:pt>
                <c:pt idx="2">
                  <c:v>162</c:v>
                </c:pt>
                <c:pt idx="3">
                  <c:v>171</c:v>
                </c:pt>
                <c:pt idx="4">
                  <c:v>178</c:v>
                </c:pt>
                <c:pt idx="5">
                  <c:v>178</c:v>
                </c:pt>
                <c:pt idx="6">
                  <c:v>179</c:v>
                </c:pt>
                <c:pt idx="7" formatCode="0">
                  <c:v>201</c:v>
                </c:pt>
                <c:pt idx="8">
                  <c:v>200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872192"/>
        <c:axId val="127705472"/>
      </c:lineChart>
      <c:dateAx>
        <c:axId val="12687219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7705472"/>
        <c:crosses val="autoZero"/>
        <c:auto val="1"/>
        <c:lblOffset val="100"/>
        <c:baseTimeUnit val="days"/>
      </c:dateAx>
      <c:valAx>
        <c:axId val="1277054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872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'Jana Davel'!$A$218:$B$218</c:f>
              <c:strCache>
                <c:ptCount val="1"/>
                <c:pt idx="0">
                  <c:v>Davel Jana</c:v>
                </c:pt>
              </c:strCache>
            </c:strRef>
          </c:tx>
          <c:cat>
            <c:numRef>
              <c:f>'Jana Davel'!$C$217:$I$217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'Jana Davel'!$C$218:$I$218</c:f>
              <c:numCache>
                <c:formatCode>General</c:formatCode>
                <c:ptCount val="7"/>
                <c:pt idx="0">
                  <c:v>159</c:v>
                </c:pt>
                <c:pt idx="1">
                  <c:v>166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191</c:v>
                </c:pt>
                <c:pt idx="6">
                  <c:v>198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722432"/>
        <c:axId val="128723968"/>
      </c:lineChart>
      <c:dateAx>
        <c:axId val="12872243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723968"/>
        <c:crosses val="autoZero"/>
        <c:auto val="1"/>
        <c:lblOffset val="100"/>
        <c:baseTimeUnit val="days"/>
      </c:dateAx>
      <c:valAx>
        <c:axId val="12872396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722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'Jana Davel'!$A$243:$B$243</c:f>
              <c:strCache>
                <c:ptCount val="1"/>
                <c:pt idx="0">
                  <c:v>Davel Jana</c:v>
                </c:pt>
              </c:strCache>
            </c:strRef>
          </c:tx>
          <c:cat>
            <c:numRef>
              <c:f>'Jana Davel'!$C$242:$R$242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'Jana Davel'!$C$243:$R$243</c:f>
              <c:numCache>
                <c:formatCode>General</c:formatCode>
                <c:ptCount val="16"/>
                <c:pt idx="2">
                  <c:v>112</c:v>
                </c:pt>
                <c:pt idx="3">
                  <c:v>117</c:v>
                </c:pt>
                <c:pt idx="4">
                  <c:v>118</c:v>
                </c:pt>
                <c:pt idx="5">
                  <c:v>90</c:v>
                </c:pt>
                <c:pt idx="6">
                  <c:v>123</c:v>
                </c:pt>
                <c:pt idx="7">
                  <c:v>125</c:v>
                </c:pt>
                <c:pt idx="8">
                  <c:v>108</c:v>
                </c:pt>
                <c:pt idx="9">
                  <c:v>109</c:v>
                </c:pt>
                <c:pt idx="10">
                  <c:v>116</c:v>
                </c:pt>
                <c:pt idx="11">
                  <c:v>121</c:v>
                </c:pt>
                <c:pt idx="12">
                  <c:v>122</c:v>
                </c:pt>
                <c:pt idx="13">
                  <c:v>125</c:v>
                </c:pt>
                <c:pt idx="14">
                  <c:v>127</c:v>
                </c:pt>
                <c:pt idx="15">
                  <c:v>99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143744"/>
        <c:axId val="128145280"/>
      </c:lineChart>
      <c:catAx>
        <c:axId val="1281437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145280"/>
        <c:crosses val="autoZero"/>
        <c:auto val="0"/>
        <c:lblAlgn val="ctr"/>
        <c:lblOffset val="100"/>
        <c:noMultiLvlLbl val="0"/>
      </c:catAx>
      <c:valAx>
        <c:axId val="1281452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143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'Janru Beneke'!$A$223:$B$223</c:f>
              <c:strCache>
                <c:ptCount val="1"/>
                <c:pt idx="0">
                  <c:v>Beneke Janru</c:v>
                </c:pt>
              </c:strCache>
            </c:strRef>
          </c:tx>
          <c:cat>
            <c:numRef>
              <c:f>'Janru Beneke'!$C$222:$R$222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'Janru Beneke'!$C$223:$R$223</c:f>
              <c:numCache>
                <c:formatCode>General</c:formatCode>
                <c:ptCount val="16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29</c:v>
                </c:pt>
                <c:pt idx="11">
                  <c:v>38</c:v>
                </c:pt>
                <c:pt idx="12">
                  <c:v>37</c:v>
                </c:pt>
                <c:pt idx="13">
                  <c:v>40</c:v>
                </c:pt>
                <c:pt idx="14">
                  <c:v>42</c:v>
                </c:pt>
                <c:pt idx="15">
                  <c:v>42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846656"/>
        <c:axId val="125848192"/>
      </c:lineChart>
      <c:catAx>
        <c:axId val="1258466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5848192"/>
        <c:crosses val="autoZero"/>
        <c:auto val="0"/>
        <c:lblAlgn val="ctr"/>
        <c:lblOffset val="100"/>
        <c:noMultiLvlLbl val="0"/>
      </c:catAx>
      <c:valAx>
        <c:axId val="1258481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846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'Jana Davel'!$A$268:$B$268</c:f>
              <c:strCache>
                <c:ptCount val="1"/>
                <c:pt idx="0">
                  <c:v>Davel Jana</c:v>
                </c:pt>
              </c:strCache>
            </c:strRef>
          </c:tx>
          <c:cat>
            <c:numRef>
              <c:f>'Jana Davel'!$C$267:$K$267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'Jana Davel'!$C$268:$K$268</c:f>
              <c:numCache>
                <c:formatCode>General</c:formatCode>
                <c:ptCount val="9"/>
                <c:pt idx="0">
                  <c:v>125</c:v>
                </c:pt>
                <c:pt idx="1">
                  <c:v>126</c:v>
                </c:pt>
                <c:pt idx="2">
                  <c:v>127</c:v>
                </c:pt>
                <c:pt idx="3">
                  <c:v>133</c:v>
                </c:pt>
                <c:pt idx="4">
                  <c:v>144</c:v>
                </c:pt>
                <c:pt idx="5">
                  <c:v>144</c:v>
                </c:pt>
                <c:pt idx="6">
                  <c:v>137</c:v>
                </c:pt>
                <c:pt idx="7">
                  <c:v>152</c:v>
                </c:pt>
                <c:pt idx="8">
                  <c:v>138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175104"/>
        <c:axId val="128185088"/>
      </c:lineChart>
      <c:catAx>
        <c:axId val="12817510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185088"/>
        <c:crosses val="autoZero"/>
        <c:auto val="0"/>
        <c:lblAlgn val="ctr"/>
        <c:lblOffset val="100"/>
        <c:noMultiLvlLbl val="0"/>
      </c:catAx>
      <c:valAx>
        <c:axId val="12818508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175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'Jana Davel'!$A$293:$B$293</c:f>
              <c:strCache>
                <c:ptCount val="1"/>
                <c:pt idx="0">
                  <c:v>Davel Jana</c:v>
                </c:pt>
              </c:strCache>
            </c:strRef>
          </c:tx>
          <c:cat>
            <c:numRef>
              <c:f>'Jana Davel'!$C$292:$H$292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'Jana Davel'!$C$293:$H$293</c:f>
              <c:numCache>
                <c:formatCode>General</c:formatCode>
                <c:ptCount val="6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138</c:v>
                </c:pt>
                <c:pt idx="4">
                  <c:v>142</c:v>
                </c:pt>
                <c:pt idx="5">
                  <c:v>122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202624"/>
        <c:axId val="128204160"/>
      </c:lineChart>
      <c:catAx>
        <c:axId val="12820262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204160"/>
        <c:crosses val="autoZero"/>
        <c:auto val="0"/>
        <c:lblAlgn val="ctr"/>
        <c:lblOffset val="100"/>
        <c:noMultiLvlLbl val="0"/>
      </c:catAx>
      <c:valAx>
        <c:axId val="12820416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2026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'Jana Davel'!$A$319:$B$319</c:f>
              <c:strCache>
                <c:ptCount val="1"/>
                <c:pt idx="0">
                  <c:v>Davel Jana</c:v>
                </c:pt>
              </c:strCache>
            </c:strRef>
          </c:tx>
          <c:cat>
            <c:numRef>
              <c:f>'Jana Davel'!$C$318:$I$318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'Jana Davel'!$C$319:$I$319</c:f>
              <c:numCache>
                <c:formatCode>General</c:formatCode>
                <c:ptCount val="7"/>
                <c:pt idx="0">
                  <c:v>172</c:v>
                </c:pt>
                <c:pt idx="1">
                  <c:v>172</c:v>
                </c:pt>
                <c:pt idx="2">
                  <c:v>191</c:v>
                </c:pt>
                <c:pt idx="3">
                  <c:v>192</c:v>
                </c:pt>
                <c:pt idx="4">
                  <c:v>194</c:v>
                </c:pt>
                <c:pt idx="5">
                  <c:v>203</c:v>
                </c:pt>
                <c:pt idx="6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82336"/>
        <c:axId val="128783872"/>
      </c:lineChart>
      <c:catAx>
        <c:axId val="1287823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783872"/>
        <c:crosses val="autoZero"/>
        <c:auto val="0"/>
        <c:lblAlgn val="ctr"/>
        <c:lblOffset val="100"/>
        <c:noMultiLvlLbl val="0"/>
      </c:catAx>
      <c:valAx>
        <c:axId val="1287838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782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du Toit'!$A$145:$B$145</c:f>
              <c:strCache>
                <c:ptCount val="1"/>
                <c:pt idx="0">
                  <c:v>du Toit Dillan</c:v>
                </c:pt>
              </c:strCache>
            </c:strRef>
          </c:tx>
          <c:cat>
            <c:numRef>
              <c:f>'Dillan du Toit'!$C$144:$K$144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'Dillan du Toit'!$C$145:$K$145</c:f>
              <c:numCache>
                <c:formatCode>General</c:formatCode>
                <c:ptCount val="9"/>
                <c:pt idx="8">
                  <c:v>172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838656"/>
        <c:axId val="128918272"/>
      </c:lineChart>
      <c:dateAx>
        <c:axId val="1288386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918272"/>
        <c:crosses val="autoZero"/>
        <c:auto val="1"/>
        <c:lblOffset val="100"/>
        <c:baseTimeUnit val="days"/>
      </c:dateAx>
      <c:valAx>
        <c:axId val="1289182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838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du Toit'!$A$169:$B$169</c:f>
              <c:strCache>
                <c:ptCount val="1"/>
                <c:pt idx="0">
                  <c:v>du Toit Dillan</c:v>
                </c:pt>
              </c:strCache>
            </c:strRef>
          </c:tx>
          <c:cat>
            <c:numRef>
              <c:f>'Dillan du Toit'!$C$168:$K$168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'Dillan du Toit'!$C$169:$K$169</c:f>
              <c:numCache>
                <c:formatCode>General</c:formatCode>
                <c:ptCount val="9"/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964480"/>
        <c:axId val="128966016"/>
      </c:lineChart>
      <c:dateAx>
        <c:axId val="12896448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966016"/>
        <c:crosses val="autoZero"/>
        <c:auto val="1"/>
        <c:lblOffset val="100"/>
        <c:baseTimeUnit val="days"/>
      </c:dateAx>
      <c:valAx>
        <c:axId val="1289660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964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du Toit'!$A$194:$B$194</c:f>
              <c:strCache>
                <c:ptCount val="1"/>
                <c:pt idx="0">
                  <c:v>du Toit Dillan</c:v>
                </c:pt>
              </c:strCache>
            </c:strRef>
          </c:tx>
          <c:cat>
            <c:numRef>
              <c:f>'Dillan du Toit'!$C$193:$I$193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'Dillan du Toit'!$C$194:$I$194</c:f>
              <c:numCache>
                <c:formatCode>General</c:formatCode>
                <c:ptCount val="7"/>
                <c:pt idx="6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14464"/>
        <c:axId val="128416000"/>
      </c:lineChart>
      <c:dateAx>
        <c:axId val="12841446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416000"/>
        <c:crosses val="autoZero"/>
        <c:auto val="1"/>
        <c:lblOffset val="100"/>
        <c:baseTimeUnit val="days"/>
      </c:dateAx>
      <c:valAx>
        <c:axId val="12841600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414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du Toit'!$A$219:$B$219</c:f>
              <c:strCache>
                <c:ptCount val="1"/>
                <c:pt idx="0">
                  <c:v>du Toit Dillan</c:v>
                </c:pt>
              </c:strCache>
            </c:strRef>
          </c:tx>
          <c:cat>
            <c:numRef>
              <c:f>'Dillan du Toit'!$C$218:$R$218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'Dillan du Toit'!$C$219:$R$219</c:f>
              <c:numCache>
                <c:formatCode>General</c:formatCode>
                <c:ptCount val="16"/>
                <c:pt idx="15">
                  <c:v>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716736"/>
        <c:axId val="128832640"/>
      </c:lineChart>
      <c:catAx>
        <c:axId val="12771673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832640"/>
        <c:crosses val="autoZero"/>
        <c:auto val="0"/>
        <c:lblAlgn val="ctr"/>
        <c:lblOffset val="100"/>
        <c:noMultiLvlLbl val="0"/>
      </c:catAx>
      <c:valAx>
        <c:axId val="1288326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716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du Toit'!$A$244:$B$244</c:f>
              <c:strCache>
                <c:ptCount val="1"/>
                <c:pt idx="0">
                  <c:v>du Toit Dillan</c:v>
                </c:pt>
              </c:strCache>
            </c:strRef>
          </c:tx>
          <c:cat>
            <c:numRef>
              <c:f>'Dillan du Toit'!$C$243:$K$243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'Dillan du Toit'!$C$244:$K$244</c:f>
              <c:numCache>
                <c:formatCode>General</c:formatCode>
                <c:ptCount val="9"/>
                <c:pt idx="8">
                  <c:v>41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77440"/>
        <c:axId val="128483328"/>
      </c:lineChart>
      <c:catAx>
        <c:axId val="1284774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483328"/>
        <c:crosses val="autoZero"/>
        <c:auto val="0"/>
        <c:lblAlgn val="ctr"/>
        <c:lblOffset val="100"/>
        <c:noMultiLvlLbl val="0"/>
      </c:catAx>
      <c:valAx>
        <c:axId val="1284833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477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du Toit'!$A$269:$B$269</c:f>
              <c:strCache>
                <c:ptCount val="1"/>
                <c:pt idx="0">
                  <c:v>du Toit Dillan</c:v>
                </c:pt>
              </c:strCache>
            </c:strRef>
          </c:tx>
          <c:cat>
            <c:numRef>
              <c:f>'Dillan du Toit'!$C$268:$H$268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'Dillan du Toit'!$C$269:$H$269</c:f>
              <c:numCache>
                <c:formatCode>General</c:formatCode>
                <c:ptCount val="6"/>
                <c:pt idx="5">
                  <c:v>12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25440"/>
        <c:axId val="128526976"/>
      </c:lineChart>
      <c:catAx>
        <c:axId val="1285254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526976"/>
        <c:crosses val="autoZero"/>
        <c:auto val="0"/>
        <c:lblAlgn val="ctr"/>
        <c:lblOffset val="100"/>
        <c:noMultiLvlLbl val="0"/>
      </c:catAx>
      <c:valAx>
        <c:axId val="1285269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525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'Dillan du Toit'!$A$295:$B$295</c:f>
              <c:strCache>
                <c:ptCount val="1"/>
                <c:pt idx="0">
                  <c:v>du Toit Dillan</c:v>
                </c:pt>
              </c:strCache>
            </c:strRef>
          </c:tx>
          <c:cat>
            <c:numRef>
              <c:f>'Dillan du Toit'!$C$294:$I$294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'Dillan du Toit'!$C$295:$I$295</c:f>
              <c:numCache>
                <c:formatCode>General</c:formatCode>
                <c:ptCount val="7"/>
                <c:pt idx="6">
                  <c:v>68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61152"/>
        <c:axId val="128562688"/>
      </c:lineChart>
      <c:catAx>
        <c:axId val="12856115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562688"/>
        <c:crosses val="autoZero"/>
        <c:auto val="0"/>
        <c:lblAlgn val="ctr"/>
        <c:lblOffset val="100"/>
        <c:noMultiLvlLbl val="0"/>
      </c:catAx>
      <c:valAx>
        <c:axId val="12856268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561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'Janru Beneke'!$A$248:$B$248</c:f>
              <c:strCache>
                <c:ptCount val="1"/>
                <c:pt idx="0">
                  <c:v>Beneke Janru</c:v>
                </c:pt>
              </c:strCache>
            </c:strRef>
          </c:tx>
          <c:cat>
            <c:numRef>
              <c:f>'Janru Beneke'!$C$247:$K$247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'Janru Beneke'!$C$248:$K$248</c:f>
              <c:numCache>
                <c:formatCode>General</c:formatCode>
                <c:ptCount val="9"/>
                <c:pt idx="0">
                  <c:v>77</c:v>
                </c:pt>
                <c:pt idx="1">
                  <c:v>74</c:v>
                </c:pt>
                <c:pt idx="2">
                  <c:v>86</c:v>
                </c:pt>
                <c:pt idx="3">
                  <c:v>95</c:v>
                </c:pt>
                <c:pt idx="4">
                  <c:v>104</c:v>
                </c:pt>
                <c:pt idx="5">
                  <c:v>102</c:v>
                </c:pt>
                <c:pt idx="6">
                  <c:v>101</c:v>
                </c:pt>
                <c:pt idx="7">
                  <c:v>105</c:v>
                </c:pt>
                <c:pt idx="8">
                  <c:v>117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884288"/>
        <c:axId val="125885824"/>
      </c:lineChart>
      <c:catAx>
        <c:axId val="12588428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5885824"/>
        <c:crosses val="autoZero"/>
        <c:auto val="0"/>
        <c:lblAlgn val="ctr"/>
        <c:lblOffset val="100"/>
        <c:noMultiLvlLbl val="0"/>
      </c:catAx>
      <c:valAx>
        <c:axId val="12588582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884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'Dawid Eales'!$A$89:$B$89</c:f>
              <c:strCache>
                <c:ptCount val="1"/>
                <c:pt idx="0">
                  <c:v>Eales  Dawid</c:v>
                </c:pt>
              </c:strCache>
            </c:strRef>
          </c:tx>
          <c:cat>
            <c:numRef>
              <c:f>'Dawid Eales'!$C$88:$K$88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'Dawid Eales'!$C$89:$K$89</c:f>
              <c:numCache>
                <c:formatCode>General</c:formatCode>
                <c:ptCount val="9"/>
                <c:pt idx="7">
                  <c:v>165</c:v>
                </c:pt>
                <c:pt idx="8">
                  <c:v>179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088512"/>
        <c:axId val="129094400"/>
      </c:lineChart>
      <c:dateAx>
        <c:axId val="1290885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094400"/>
        <c:crosses val="autoZero"/>
        <c:auto val="1"/>
        <c:lblOffset val="100"/>
        <c:baseTimeUnit val="days"/>
      </c:dateAx>
      <c:valAx>
        <c:axId val="12909440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088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'Dawid Eales'!$A$113:$B$113</c:f>
              <c:strCache>
                <c:ptCount val="1"/>
                <c:pt idx="0">
                  <c:v>Eales  Dawid</c:v>
                </c:pt>
              </c:strCache>
            </c:strRef>
          </c:tx>
          <c:cat>
            <c:numRef>
              <c:f>'Dawid Eales'!$C$112:$K$112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'Dawid Eales'!$C$113:$K$113</c:f>
              <c:numCache>
                <c:formatCode>General</c:formatCode>
                <c:ptCount val="9"/>
                <c:pt idx="7" formatCode="0">
                  <c:v>25</c:v>
                </c:pt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32000"/>
        <c:axId val="128433536"/>
      </c:lineChart>
      <c:dateAx>
        <c:axId val="12843200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8433536"/>
        <c:crosses val="autoZero"/>
        <c:auto val="1"/>
        <c:lblOffset val="100"/>
        <c:baseTimeUnit val="days"/>
      </c:dateAx>
      <c:valAx>
        <c:axId val="1284335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432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'Dawid Eales'!$A$138:$B$138</c:f>
              <c:strCache>
                <c:ptCount val="1"/>
                <c:pt idx="0">
                  <c:v>Eales  Dawid</c:v>
                </c:pt>
              </c:strCache>
            </c:strRef>
          </c:tx>
          <c:cat>
            <c:numRef>
              <c:f>'Dawid Eales'!$C$137:$I$137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'Dawid Eales'!$C$138:$I$138</c:f>
              <c:numCache>
                <c:formatCode>General</c:formatCode>
                <c:ptCount val="7"/>
                <c:pt idx="5">
                  <c:v>61</c:v>
                </c:pt>
                <c:pt idx="6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049344"/>
        <c:axId val="129050880"/>
      </c:lineChart>
      <c:dateAx>
        <c:axId val="1290493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050880"/>
        <c:crosses val="autoZero"/>
        <c:auto val="1"/>
        <c:lblOffset val="100"/>
        <c:baseTimeUnit val="days"/>
      </c:dateAx>
      <c:valAx>
        <c:axId val="1290508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049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'Dawid Eales'!$A$163:$B$163</c:f>
              <c:strCache>
                <c:ptCount val="1"/>
                <c:pt idx="0">
                  <c:v>Eales  Dawid</c:v>
                </c:pt>
              </c:strCache>
            </c:strRef>
          </c:tx>
          <c:cat>
            <c:numRef>
              <c:f>'Dawid Eales'!$C$162:$R$162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'Dawid Eales'!$C$163:$R$163</c:f>
              <c:numCache>
                <c:formatCode>General</c:formatCode>
                <c:ptCount val="16"/>
                <c:pt idx="14">
                  <c:v>8</c:v>
                </c:pt>
                <c:pt idx="15">
                  <c:v>49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248640"/>
        <c:axId val="129250432"/>
      </c:lineChart>
      <c:catAx>
        <c:axId val="1292486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250432"/>
        <c:crosses val="autoZero"/>
        <c:auto val="0"/>
        <c:lblAlgn val="ctr"/>
        <c:lblOffset val="100"/>
        <c:noMultiLvlLbl val="0"/>
      </c:catAx>
      <c:valAx>
        <c:axId val="1292504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248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'Dawid Eales'!$A$188:$B$188</c:f>
              <c:strCache>
                <c:ptCount val="1"/>
                <c:pt idx="0">
                  <c:v>Eales  Dawid</c:v>
                </c:pt>
              </c:strCache>
            </c:strRef>
          </c:tx>
          <c:cat>
            <c:numRef>
              <c:f>'Dawid Eales'!$C$187:$K$187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'Dawid Eales'!$C$188:$K$188</c:f>
              <c:numCache>
                <c:formatCode>General</c:formatCode>
                <c:ptCount val="9"/>
                <c:pt idx="7">
                  <c:v>30</c:v>
                </c:pt>
                <c:pt idx="8">
                  <c:v>85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288448"/>
        <c:axId val="129175552"/>
      </c:lineChart>
      <c:catAx>
        <c:axId val="1292884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175552"/>
        <c:crosses val="autoZero"/>
        <c:auto val="0"/>
        <c:lblAlgn val="ctr"/>
        <c:lblOffset val="100"/>
        <c:noMultiLvlLbl val="0"/>
      </c:catAx>
      <c:valAx>
        <c:axId val="12917555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288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'Dawid Eales'!$A$213:$B$213</c:f>
              <c:strCache>
                <c:ptCount val="1"/>
                <c:pt idx="0">
                  <c:v>Eales  Dawid</c:v>
                </c:pt>
              </c:strCache>
            </c:strRef>
          </c:tx>
          <c:cat>
            <c:numRef>
              <c:f>'Dawid Eales'!$C$212:$H$212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'Dawid Eales'!$C$213:$H$213</c:f>
              <c:numCache>
                <c:formatCode>General</c:formatCode>
                <c:ptCount val="6"/>
                <c:pt idx="4">
                  <c:v>10</c:v>
                </c:pt>
                <c:pt idx="5">
                  <c:v>38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201280"/>
        <c:axId val="129202816"/>
      </c:lineChart>
      <c:catAx>
        <c:axId val="12920128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202816"/>
        <c:crosses val="autoZero"/>
        <c:auto val="0"/>
        <c:lblAlgn val="ctr"/>
        <c:lblOffset val="100"/>
        <c:noMultiLvlLbl val="0"/>
      </c:catAx>
      <c:valAx>
        <c:axId val="1292028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201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'Dawid Eales'!$A$239:$B$239</c:f>
              <c:strCache>
                <c:ptCount val="1"/>
                <c:pt idx="0">
                  <c:v>Eales  Dawid</c:v>
                </c:pt>
              </c:strCache>
            </c:strRef>
          </c:tx>
          <c:cat>
            <c:numRef>
              <c:f>'Dawid Eales'!$C$238:$I$238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'Dawid Eales'!$C$239:$I$239</c:f>
              <c:numCache>
                <c:formatCode>General</c:formatCode>
                <c:ptCount val="7"/>
                <c:pt idx="5">
                  <c:v>40</c:v>
                </c:pt>
                <c:pt idx="6">
                  <c:v>103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699840"/>
        <c:axId val="129701376"/>
      </c:lineChart>
      <c:catAx>
        <c:axId val="1296998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701376"/>
        <c:crosses val="autoZero"/>
        <c:auto val="0"/>
        <c:lblAlgn val="ctr"/>
        <c:lblOffset val="100"/>
        <c:noMultiLvlLbl val="0"/>
      </c:catAx>
      <c:valAx>
        <c:axId val="1297013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699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'Rianette Gouws'!$A$120:$B$120</c:f>
              <c:strCache>
                <c:ptCount val="1"/>
                <c:pt idx="0">
                  <c:v>Gouws Rianette</c:v>
                </c:pt>
              </c:strCache>
            </c:strRef>
          </c:tx>
          <c:cat>
            <c:numRef>
              <c:f>'Rianette Gouws'!$C$119:$K$119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'Rianette Gouws'!$C$120:$K$120</c:f>
              <c:numCache>
                <c:formatCode>General</c:formatCode>
                <c:ptCount val="9"/>
                <c:pt idx="8">
                  <c:v>174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05600"/>
        <c:axId val="129311488"/>
      </c:lineChart>
      <c:dateAx>
        <c:axId val="12930560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311488"/>
        <c:crosses val="autoZero"/>
        <c:auto val="1"/>
        <c:lblOffset val="100"/>
        <c:baseTimeUnit val="days"/>
      </c:dateAx>
      <c:valAx>
        <c:axId val="12931148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305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'Rianette Gouws'!$A$148:$B$148</c:f>
              <c:strCache>
                <c:ptCount val="1"/>
                <c:pt idx="0">
                  <c:v>Gouws Rianette</c:v>
                </c:pt>
              </c:strCache>
            </c:strRef>
          </c:tx>
          <c:cat>
            <c:numRef>
              <c:f>'Rianette Gouws'!$C$147:$K$147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'Rianette Gouws'!$C$148:$K$148</c:f>
              <c:numCache>
                <c:formatCode>General</c:formatCode>
                <c:ptCount val="9"/>
                <c:pt idx="8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37216"/>
        <c:axId val="129338752"/>
      </c:lineChart>
      <c:dateAx>
        <c:axId val="12933721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338752"/>
        <c:crosses val="autoZero"/>
        <c:auto val="1"/>
        <c:lblOffset val="100"/>
        <c:baseTimeUnit val="days"/>
      </c:dateAx>
      <c:valAx>
        <c:axId val="12933875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337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'Rianette Gouws'!$A$173:$B$173</c:f>
              <c:strCache>
                <c:ptCount val="1"/>
                <c:pt idx="0">
                  <c:v>Gouws Rianette</c:v>
                </c:pt>
              </c:strCache>
            </c:strRef>
          </c:tx>
          <c:cat>
            <c:numRef>
              <c:f>'Rianette Gouws'!$C$172:$I$172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'Rianette Gouws'!$C$173:$I$173</c:f>
              <c:numCache>
                <c:formatCode>General</c:formatCode>
                <c:ptCount val="7"/>
                <c:pt idx="6">
                  <c:v>89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040576"/>
        <c:axId val="130042112"/>
      </c:lineChart>
      <c:dateAx>
        <c:axId val="13004057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042112"/>
        <c:crosses val="autoZero"/>
        <c:auto val="1"/>
        <c:lblOffset val="100"/>
        <c:baseTimeUnit val="days"/>
      </c:dateAx>
      <c:valAx>
        <c:axId val="1300421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040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'Janru Beneke'!$A$273:$B$273</c:f>
              <c:strCache>
                <c:ptCount val="1"/>
                <c:pt idx="0">
                  <c:v>Beneke Janru</c:v>
                </c:pt>
              </c:strCache>
            </c:strRef>
          </c:tx>
          <c:cat>
            <c:numRef>
              <c:f>'Janru Beneke'!$C$272:$H$272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'Janru Beneke'!$C$273:$H$273</c:f>
              <c:numCache>
                <c:formatCode>General</c:formatCode>
                <c:ptCount val="6"/>
                <c:pt idx="0">
                  <c:v>78</c:v>
                </c:pt>
                <c:pt idx="1">
                  <c:v>84</c:v>
                </c:pt>
                <c:pt idx="2">
                  <c:v>84</c:v>
                </c:pt>
                <c:pt idx="3">
                  <c:v>87</c:v>
                </c:pt>
                <c:pt idx="4">
                  <c:v>89</c:v>
                </c:pt>
                <c:pt idx="5">
                  <c:v>106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903040"/>
        <c:axId val="126904576"/>
      </c:lineChart>
      <c:catAx>
        <c:axId val="1269030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6904576"/>
        <c:crosses val="autoZero"/>
        <c:auto val="0"/>
        <c:lblAlgn val="ctr"/>
        <c:lblOffset val="100"/>
        <c:noMultiLvlLbl val="0"/>
      </c:catAx>
      <c:valAx>
        <c:axId val="1269045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903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'Rianette Gouws'!$A$198:$B$198</c:f>
              <c:strCache>
                <c:ptCount val="1"/>
                <c:pt idx="0">
                  <c:v>Gouws Rianette</c:v>
                </c:pt>
              </c:strCache>
            </c:strRef>
          </c:tx>
          <c:cat>
            <c:numRef>
              <c:f>'Rianette Gouws'!$C$197:$R$197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'Rianette Gouws'!$C$198:$R$198</c:f>
              <c:numCache>
                <c:formatCode>General</c:formatCode>
                <c:ptCount val="16"/>
                <c:pt idx="15">
                  <c:v>46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076032"/>
        <c:axId val="130086016"/>
      </c:lineChart>
      <c:catAx>
        <c:axId val="13007603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086016"/>
        <c:crosses val="autoZero"/>
        <c:auto val="0"/>
        <c:lblAlgn val="ctr"/>
        <c:lblOffset val="100"/>
        <c:noMultiLvlLbl val="0"/>
      </c:catAx>
      <c:valAx>
        <c:axId val="1300860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076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'Rianette Gouws'!$A$223:$B$223</c:f>
              <c:strCache>
                <c:ptCount val="1"/>
                <c:pt idx="0">
                  <c:v>Gouws Rianette</c:v>
                </c:pt>
              </c:strCache>
            </c:strRef>
          </c:tx>
          <c:cat>
            <c:numRef>
              <c:f>'Rianette Gouws'!$C$222:$K$222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'Rianette Gouws'!$C$223:$K$223</c:f>
              <c:numCache>
                <c:formatCode>General</c:formatCode>
                <c:ptCount val="9"/>
                <c:pt idx="8">
                  <c:v>85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464576"/>
        <c:axId val="129470464"/>
      </c:lineChart>
      <c:catAx>
        <c:axId val="12946457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470464"/>
        <c:crosses val="autoZero"/>
        <c:auto val="0"/>
        <c:lblAlgn val="ctr"/>
        <c:lblOffset val="100"/>
        <c:noMultiLvlLbl val="0"/>
      </c:catAx>
      <c:valAx>
        <c:axId val="12947046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464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'Rianette Gouws'!$A$248:$B$248</c:f>
              <c:strCache>
                <c:ptCount val="1"/>
                <c:pt idx="0">
                  <c:v>Gouws Rianette</c:v>
                </c:pt>
              </c:strCache>
            </c:strRef>
          </c:tx>
          <c:cat>
            <c:numRef>
              <c:f>'Rianette Gouws'!$C$247:$H$247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'Rianette Gouws'!$C$248:$H$248</c:f>
              <c:numCache>
                <c:formatCode>General</c:formatCode>
                <c:ptCount val="6"/>
                <c:pt idx="5">
                  <c:v>25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500288"/>
        <c:axId val="129501824"/>
      </c:lineChart>
      <c:catAx>
        <c:axId val="12950028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501824"/>
        <c:crosses val="autoZero"/>
        <c:auto val="0"/>
        <c:lblAlgn val="ctr"/>
        <c:lblOffset val="100"/>
        <c:noMultiLvlLbl val="0"/>
      </c:catAx>
      <c:valAx>
        <c:axId val="12950182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500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'Rianette Gouws'!$A$274:$B$274</c:f>
              <c:strCache>
                <c:ptCount val="1"/>
                <c:pt idx="0">
                  <c:v>Gouws Rianette</c:v>
                </c:pt>
              </c:strCache>
            </c:strRef>
          </c:tx>
          <c:cat>
            <c:numRef>
              <c:f>'Rianette Gouws'!$C$273:$I$273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'Rianette Gouws'!$C$274:$I$274</c:f>
              <c:numCache>
                <c:formatCode>General</c:formatCode>
                <c:ptCount val="7"/>
                <c:pt idx="6">
                  <c:v>96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548288"/>
        <c:axId val="129549824"/>
      </c:lineChart>
      <c:catAx>
        <c:axId val="12954828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549824"/>
        <c:crosses val="autoZero"/>
        <c:auto val="0"/>
        <c:lblAlgn val="ctr"/>
        <c:lblOffset val="100"/>
        <c:noMultiLvlLbl val="0"/>
      </c:catAx>
      <c:valAx>
        <c:axId val="12954982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548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'Rohnan Harris'!$A$245:$B$245</c:f>
              <c:strCache>
                <c:ptCount val="1"/>
                <c:pt idx="0">
                  <c:v>Harris Rohnan</c:v>
                </c:pt>
              </c:strCache>
            </c:strRef>
          </c:tx>
          <c:cat>
            <c:numRef>
              <c:f>'Rohnan Harris'!$C$244:$K$244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'Rohnan Harris'!$C$245:$K$245</c:f>
              <c:numCache>
                <c:formatCode>General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101</c:v>
                </c:pt>
                <c:pt idx="3">
                  <c:v>101</c:v>
                </c:pt>
                <c:pt idx="4">
                  <c:v>87</c:v>
                </c:pt>
                <c:pt idx="5">
                  <c:v>87</c:v>
                </c:pt>
                <c:pt idx="6">
                  <c:v>88</c:v>
                </c:pt>
                <c:pt idx="7">
                  <c:v>88</c:v>
                </c:pt>
                <c:pt idx="8">
                  <c:v>64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870848"/>
        <c:axId val="130093824"/>
      </c:lineChart>
      <c:dateAx>
        <c:axId val="1298708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093824"/>
        <c:crosses val="autoZero"/>
        <c:auto val="1"/>
        <c:lblOffset val="100"/>
        <c:baseTimeUnit val="days"/>
      </c:dateAx>
      <c:valAx>
        <c:axId val="13009382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870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'Rohnan Harris'!$A$269:$B$269</c:f>
              <c:strCache>
                <c:ptCount val="1"/>
                <c:pt idx="0">
                  <c:v>Harris Rohnan</c:v>
                </c:pt>
              </c:strCache>
            </c:strRef>
          </c:tx>
          <c:cat>
            <c:numRef>
              <c:f>'Rohnan Harris'!$C$268:$K$268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'Rohnan Harris'!$C$269:$K$269</c:f>
              <c:numCache>
                <c:formatCode>General</c:formatCode>
                <c:ptCount val="9"/>
                <c:pt idx="0">
                  <c:v>17</c:v>
                </c:pt>
                <c:pt idx="1">
                  <c:v>16</c:v>
                </c:pt>
                <c:pt idx="2">
                  <c:v>26</c:v>
                </c:pt>
                <c:pt idx="3">
                  <c:v>26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 formatCode="0">
                  <c:v>15</c:v>
                </c:pt>
                <c:pt idx="8">
                  <c:v>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27744"/>
        <c:axId val="130129280"/>
      </c:lineChart>
      <c:dateAx>
        <c:axId val="1301277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129280"/>
        <c:crosses val="autoZero"/>
        <c:auto val="1"/>
        <c:lblOffset val="100"/>
        <c:baseTimeUnit val="days"/>
      </c:dateAx>
      <c:valAx>
        <c:axId val="1301292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127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'Rohnan Harris'!$A$294:$B$294</c:f>
              <c:strCache>
                <c:ptCount val="1"/>
                <c:pt idx="0">
                  <c:v>Harris Rohnan</c:v>
                </c:pt>
              </c:strCache>
            </c:strRef>
          </c:tx>
          <c:cat>
            <c:numRef>
              <c:f>'Rohnan Harris'!$C$293:$I$293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'Rohnan Harris'!$C$294:$I$294</c:f>
              <c:numCache>
                <c:formatCode>General</c:formatCode>
                <c:ptCount val="7"/>
                <c:pt idx="0">
                  <c:v>21</c:v>
                </c:pt>
                <c:pt idx="1">
                  <c:v>18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00544"/>
        <c:axId val="129902080"/>
      </c:lineChart>
      <c:dateAx>
        <c:axId val="12990054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902080"/>
        <c:crosses val="autoZero"/>
        <c:auto val="1"/>
        <c:lblOffset val="100"/>
        <c:baseTimeUnit val="days"/>
      </c:dateAx>
      <c:valAx>
        <c:axId val="12990208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900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'Rohnan Harris'!$A$319:$B$319</c:f>
              <c:strCache>
                <c:ptCount val="1"/>
                <c:pt idx="0">
                  <c:v>Harris Rohnan</c:v>
                </c:pt>
              </c:strCache>
            </c:strRef>
          </c:tx>
          <c:cat>
            <c:numRef>
              <c:f>'Rohnan Harris'!$C$318:$R$318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'Rohnan Harris'!$C$319:$R$319</c:f>
              <c:numCache>
                <c:formatCode>General</c:formatCode>
                <c:ptCount val="16"/>
                <c:pt idx="0">
                  <c:v>81</c:v>
                </c:pt>
                <c:pt idx="1">
                  <c:v>78</c:v>
                </c:pt>
                <c:pt idx="2">
                  <c:v>80</c:v>
                </c:pt>
                <c:pt idx="3">
                  <c:v>81</c:v>
                </c:pt>
                <c:pt idx="4">
                  <c:v>81</c:v>
                </c:pt>
                <c:pt idx="5">
                  <c:v>50</c:v>
                </c:pt>
                <c:pt idx="6">
                  <c:v>86</c:v>
                </c:pt>
                <c:pt idx="7">
                  <c:v>87</c:v>
                </c:pt>
                <c:pt idx="8">
                  <c:v>75</c:v>
                </c:pt>
                <c:pt idx="9">
                  <c:v>77</c:v>
                </c:pt>
                <c:pt idx="10">
                  <c:v>83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89</c:v>
                </c:pt>
                <c:pt idx="15">
                  <c:v>93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919616"/>
        <c:axId val="129933696"/>
      </c:lineChart>
      <c:catAx>
        <c:axId val="12991961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933696"/>
        <c:crosses val="autoZero"/>
        <c:auto val="0"/>
        <c:lblAlgn val="ctr"/>
        <c:lblOffset val="100"/>
        <c:noMultiLvlLbl val="0"/>
      </c:catAx>
      <c:valAx>
        <c:axId val="1299336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919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'Rohnan Harris'!$A$344:$B$344</c:f>
              <c:strCache>
                <c:ptCount val="1"/>
                <c:pt idx="0">
                  <c:v>Harris Rohnan</c:v>
                </c:pt>
              </c:strCache>
            </c:strRef>
          </c:tx>
          <c:cat>
            <c:numRef>
              <c:f>'Rohnan Harris'!$C$343:$K$343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'Rohnan Harris'!$C$344:$K$344</c:f>
              <c:numCache>
                <c:formatCode>General</c:formatCode>
                <c:ptCount val="9"/>
                <c:pt idx="0">
                  <c:v>76</c:v>
                </c:pt>
                <c:pt idx="1">
                  <c:v>76</c:v>
                </c:pt>
                <c:pt idx="2">
                  <c:v>75</c:v>
                </c:pt>
                <c:pt idx="3">
                  <c:v>78</c:v>
                </c:pt>
                <c:pt idx="4">
                  <c:v>81</c:v>
                </c:pt>
                <c:pt idx="5">
                  <c:v>79</c:v>
                </c:pt>
                <c:pt idx="6">
                  <c:v>79</c:v>
                </c:pt>
                <c:pt idx="7">
                  <c:v>82</c:v>
                </c:pt>
                <c:pt idx="8">
                  <c:v>83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967616"/>
        <c:axId val="129969152"/>
      </c:lineChart>
      <c:catAx>
        <c:axId val="12996761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9969152"/>
        <c:crosses val="autoZero"/>
        <c:auto val="0"/>
        <c:lblAlgn val="ctr"/>
        <c:lblOffset val="100"/>
        <c:noMultiLvlLbl val="0"/>
      </c:catAx>
      <c:valAx>
        <c:axId val="12996915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967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'Rohnan Harris'!$A$369:$B$369</c:f>
              <c:strCache>
                <c:ptCount val="1"/>
                <c:pt idx="0">
                  <c:v>Harris Rohnan</c:v>
                </c:pt>
              </c:strCache>
            </c:strRef>
          </c:tx>
          <c:cat>
            <c:numRef>
              <c:f>'Rohnan Harris'!$C$368:$H$368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'Rohnan Harris'!$C$369:$H$369</c:f>
              <c:numCache>
                <c:formatCode>General</c:formatCode>
                <c:ptCount val="6"/>
                <c:pt idx="0">
                  <c:v>79</c:v>
                </c:pt>
                <c:pt idx="1">
                  <c:v>80</c:v>
                </c:pt>
                <c:pt idx="2">
                  <c:v>80</c:v>
                </c:pt>
                <c:pt idx="3">
                  <c:v>82</c:v>
                </c:pt>
                <c:pt idx="4">
                  <c:v>84</c:v>
                </c:pt>
                <c:pt idx="5">
                  <c:v>69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011520"/>
        <c:axId val="130013056"/>
      </c:lineChart>
      <c:catAx>
        <c:axId val="13001152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013056"/>
        <c:crosses val="autoZero"/>
        <c:auto val="0"/>
        <c:lblAlgn val="ctr"/>
        <c:lblOffset val="100"/>
        <c:noMultiLvlLbl val="0"/>
      </c:catAx>
      <c:valAx>
        <c:axId val="1300130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011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'Janru Beneke'!$A$299:$B$299</c:f>
              <c:strCache>
                <c:ptCount val="1"/>
                <c:pt idx="0">
                  <c:v>Beneke Janru</c:v>
                </c:pt>
              </c:strCache>
            </c:strRef>
          </c:tx>
          <c:cat>
            <c:numRef>
              <c:f>'Janru Beneke'!$C$298:$I$298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'Janru Beneke'!$C$299:$I$299</c:f>
              <c:numCache>
                <c:formatCode>General</c:formatCode>
                <c:ptCount val="7"/>
                <c:pt idx="0">
                  <c:v>27</c:v>
                </c:pt>
                <c:pt idx="1">
                  <c:v>39</c:v>
                </c:pt>
                <c:pt idx="2">
                  <c:v>79</c:v>
                </c:pt>
                <c:pt idx="3">
                  <c:v>76</c:v>
                </c:pt>
                <c:pt idx="4">
                  <c:v>80</c:v>
                </c:pt>
                <c:pt idx="5">
                  <c:v>78</c:v>
                </c:pt>
                <c:pt idx="6">
                  <c:v>170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942208"/>
        <c:axId val="126685952"/>
      </c:lineChart>
      <c:catAx>
        <c:axId val="12694220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6685952"/>
        <c:crosses val="autoZero"/>
        <c:auto val="0"/>
        <c:lblAlgn val="ctr"/>
        <c:lblOffset val="100"/>
        <c:noMultiLvlLbl val="0"/>
      </c:catAx>
      <c:valAx>
        <c:axId val="12668595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942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'Rohnan Harris'!$A$395:$B$395</c:f>
              <c:strCache>
                <c:ptCount val="1"/>
                <c:pt idx="0">
                  <c:v>Harris Rohnan</c:v>
                </c:pt>
              </c:strCache>
            </c:strRef>
          </c:tx>
          <c:cat>
            <c:numRef>
              <c:f>'Rohnan Harris'!$C$394:$I$394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'Rohnan Harris'!$C$395:$I$395</c:f>
              <c:numCache>
                <c:formatCode>General</c:formatCode>
                <c:ptCount val="7"/>
                <c:pt idx="0">
                  <c:v>82</c:v>
                </c:pt>
                <c:pt idx="1">
                  <c:v>80</c:v>
                </c:pt>
                <c:pt idx="2">
                  <c:v>63</c:v>
                </c:pt>
                <c:pt idx="3">
                  <c:v>60</c:v>
                </c:pt>
                <c:pt idx="4">
                  <c:v>61</c:v>
                </c:pt>
                <c:pt idx="5">
                  <c:v>57</c:v>
                </c:pt>
                <c:pt idx="6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23040"/>
        <c:axId val="130441216"/>
      </c:lineChart>
      <c:catAx>
        <c:axId val="1304230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441216"/>
        <c:crosses val="autoZero"/>
        <c:auto val="0"/>
        <c:lblAlgn val="ctr"/>
        <c:lblOffset val="100"/>
        <c:noMultiLvlLbl val="0"/>
      </c:catAx>
      <c:valAx>
        <c:axId val="1304412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23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'Jacques JvRensburg'!$A$100:$B$100</c:f>
              <c:strCache>
                <c:ptCount val="1"/>
                <c:pt idx="0">
                  <c:v>JvRensburg Jacques</c:v>
                </c:pt>
              </c:strCache>
            </c:strRef>
          </c:tx>
          <c:cat>
            <c:numRef>
              <c:f>'Jacques JvRensburg'!$C$99:$K$99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'Jacques JvRensburg'!$C$100:$K$100</c:f>
              <c:numCache>
                <c:formatCode>General</c:formatCode>
                <c:ptCount val="9"/>
                <c:pt idx="0">
                  <c:v>142</c:v>
                </c:pt>
                <c:pt idx="1">
                  <c:v>143</c:v>
                </c:pt>
                <c:pt idx="2">
                  <c:v>145</c:v>
                </c:pt>
                <c:pt idx="3">
                  <c:v>151</c:v>
                </c:pt>
                <c:pt idx="4">
                  <c:v>144</c:v>
                </c:pt>
                <c:pt idx="5">
                  <c:v>146</c:v>
                </c:pt>
                <c:pt idx="6">
                  <c:v>147</c:v>
                </c:pt>
                <c:pt idx="7">
                  <c:v>146</c:v>
                </c:pt>
                <c:pt idx="8">
                  <c:v>151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475904"/>
        <c:axId val="130477440"/>
      </c:lineChart>
      <c:dateAx>
        <c:axId val="13047590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477440"/>
        <c:crosses val="autoZero"/>
        <c:auto val="1"/>
        <c:lblOffset val="100"/>
        <c:baseTimeUnit val="days"/>
      </c:dateAx>
      <c:valAx>
        <c:axId val="13047744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75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'Jacques JvRensburg'!$A$124:$B$124</c:f>
              <c:strCache>
                <c:ptCount val="1"/>
                <c:pt idx="0">
                  <c:v>JvRensburg Jacques</c:v>
                </c:pt>
              </c:strCache>
            </c:strRef>
          </c:tx>
          <c:cat>
            <c:numRef>
              <c:f>'Jacques JvRensburg'!$C$123:$K$123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'Jacques JvRensburg'!$C$124:$K$124</c:f>
              <c:numCache>
                <c:formatCode>General</c:formatCode>
                <c:ptCount val="9"/>
                <c:pt idx="0">
                  <c:v>129</c:v>
                </c:pt>
                <c:pt idx="1">
                  <c:v>126</c:v>
                </c:pt>
                <c:pt idx="2">
                  <c:v>127</c:v>
                </c:pt>
                <c:pt idx="3">
                  <c:v>133</c:v>
                </c:pt>
                <c:pt idx="4">
                  <c:v>85</c:v>
                </c:pt>
                <c:pt idx="5">
                  <c:v>85</c:v>
                </c:pt>
                <c:pt idx="6">
                  <c:v>88</c:v>
                </c:pt>
                <c:pt idx="7" formatCode="0">
                  <c:v>91</c:v>
                </c:pt>
                <c:pt idx="8">
                  <c:v>136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12608"/>
        <c:axId val="130214144"/>
      </c:lineChart>
      <c:dateAx>
        <c:axId val="13021260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214144"/>
        <c:crosses val="autoZero"/>
        <c:auto val="1"/>
        <c:lblOffset val="100"/>
        <c:baseTimeUnit val="days"/>
      </c:dateAx>
      <c:valAx>
        <c:axId val="13021414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212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'Jacques JvRensburg'!$A$149:$B$149</c:f>
              <c:strCache>
                <c:ptCount val="1"/>
                <c:pt idx="0">
                  <c:v>JvRensburg Jacques</c:v>
                </c:pt>
              </c:strCache>
            </c:strRef>
          </c:tx>
          <c:cat>
            <c:numRef>
              <c:f>'Jacques JvRensburg'!$C$148:$I$148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'Jacques JvRensburg'!$C$149:$I$149</c:f>
              <c:numCache>
                <c:formatCode>General</c:formatCode>
                <c:ptCount val="7"/>
                <c:pt idx="0">
                  <c:v>131</c:v>
                </c:pt>
                <c:pt idx="1">
                  <c:v>137</c:v>
                </c:pt>
                <c:pt idx="2">
                  <c:v>84</c:v>
                </c:pt>
                <c:pt idx="3">
                  <c:v>84</c:v>
                </c:pt>
                <c:pt idx="4">
                  <c:v>86</c:v>
                </c:pt>
                <c:pt idx="5">
                  <c:v>91</c:v>
                </c:pt>
                <c:pt idx="6">
                  <c:v>136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563456"/>
        <c:axId val="130581632"/>
      </c:lineChart>
      <c:dateAx>
        <c:axId val="1305634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581632"/>
        <c:crosses val="autoZero"/>
        <c:auto val="1"/>
        <c:lblOffset val="100"/>
        <c:baseTimeUnit val="days"/>
      </c:dateAx>
      <c:valAx>
        <c:axId val="1305816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563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'Jacques JvRensburg'!$A$174:$B$174</c:f>
              <c:strCache>
                <c:ptCount val="1"/>
                <c:pt idx="0">
                  <c:v>JvRensburg Jacques</c:v>
                </c:pt>
              </c:strCache>
            </c:strRef>
          </c:tx>
          <c:cat>
            <c:numRef>
              <c:f>'Jacques JvRensburg'!$C$173:$R$173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'Jacques JvRensburg'!$C$174:$R$174</c:f>
              <c:numCache>
                <c:formatCode>General</c:formatCode>
                <c:ptCount val="16"/>
                <c:pt idx="0">
                  <c:v>82</c:v>
                </c:pt>
                <c:pt idx="1">
                  <c:v>79</c:v>
                </c:pt>
                <c:pt idx="2">
                  <c:v>79</c:v>
                </c:pt>
                <c:pt idx="3">
                  <c:v>47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55</c:v>
                </c:pt>
                <c:pt idx="8">
                  <c:v>47</c:v>
                </c:pt>
                <c:pt idx="9">
                  <c:v>51</c:v>
                </c:pt>
                <c:pt idx="10">
                  <c:v>50</c:v>
                </c:pt>
                <c:pt idx="11">
                  <c:v>53</c:v>
                </c:pt>
                <c:pt idx="12">
                  <c:v>54</c:v>
                </c:pt>
                <c:pt idx="13">
                  <c:v>57</c:v>
                </c:pt>
                <c:pt idx="14">
                  <c:v>60</c:v>
                </c:pt>
                <c:pt idx="15">
                  <c:v>63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38720"/>
        <c:axId val="130240512"/>
      </c:lineChart>
      <c:dateAx>
        <c:axId val="130238720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24051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02405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238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'Jacques JvRensburg'!$A$199:$B$199</c:f>
              <c:strCache>
                <c:ptCount val="1"/>
                <c:pt idx="0">
                  <c:v>JvRensburg Jacques</c:v>
                </c:pt>
              </c:strCache>
            </c:strRef>
          </c:tx>
          <c:cat>
            <c:numRef>
              <c:f>'Jacques JvRensburg'!$C$198:$K$198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'Jacques JvRensburg'!$C$199:$K$199</c:f>
              <c:numCache>
                <c:formatCode>General</c:formatCode>
                <c:ptCount val="9"/>
                <c:pt idx="0">
                  <c:v>100</c:v>
                </c:pt>
                <c:pt idx="1">
                  <c:v>103</c:v>
                </c:pt>
                <c:pt idx="2">
                  <c:v>105</c:v>
                </c:pt>
                <c:pt idx="3">
                  <c:v>110</c:v>
                </c:pt>
                <c:pt idx="4">
                  <c:v>98</c:v>
                </c:pt>
                <c:pt idx="5">
                  <c:v>98</c:v>
                </c:pt>
                <c:pt idx="6">
                  <c:v>97</c:v>
                </c:pt>
                <c:pt idx="7">
                  <c:v>100</c:v>
                </c:pt>
                <c:pt idx="8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77760"/>
        <c:axId val="130279296"/>
      </c:lineChart>
      <c:catAx>
        <c:axId val="13027776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279296"/>
        <c:crosses val="autoZero"/>
        <c:auto val="0"/>
        <c:lblAlgn val="ctr"/>
        <c:lblOffset val="100"/>
        <c:noMultiLvlLbl val="0"/>
      </c:catAx>
      <c:valAx>
        <c:axId val="1302792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277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'Jacques JvRensburg'!$A$224:$B$224</c:f>
              <c:strCache>
                <c:ptCount val="1"/>
                <c:pt idx="0">
                  <c:v>JvRensburg Jacques</c:v>
                </c:pt>
              </c:strCache>
            </c:strRef>
          </c:tx>
          <c:cat>
            <c:numRef>
              <c:f>'Jacques JvRensburg'!$C$223:$H$223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'Jacques JvRensburg'!$C$224:$H$224</c:f>
              <c:numCache>
                <c:formatCode>General</c:formatCode>
                <c:ptCount val="6"/>
                <c:pt idx="0">
                  <c:v>115</c:v>
                </c:pt>
                <c:pt idx="1">
                  <c:v>118</c:v>
                </c:pt>
                <c:pt idx="2">
                  <c:v>119</c:v>
                </c:pt>
                <c:pt idx="3">
                  <c:v>121</c:v>
                </c:pt>
                <c:pt idx="4">
                  <c:v>124</c:v>
                </c:pt>
                <c:pt idx="5">
                  <c:v>130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0928"/>
        <c:axId val="130319104"/>
      </c:lineChart>
      <c:catAx>
        <c:axId val="13030092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319104"/>
        <c:crosses val="autoZero"/>
        <c:auto val="0"/>
        <c:lblAlgn val="ctr"/>
        <c:lblOffset val="100"/>
        <c:noMultiLvlLbl val="0"/>
      </c:catAx>
      <c:valAx>
        <c:axId val="1303191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300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'Jacques JvRensburg'!$A$250:$B$250</c:f>
              <c:strCache>
                <c:ptCount val="1"/>
                <c:pt idx="0">
                  <c:v>JvRensburg Jacques</c:v>
                </c:pt>
              </c:strCache>
            </c:strRef>
          </c:tx>
          <c:cat>
            <c:numRef>
              <c:f>'Jacques JvRensburg'!$C$249:$I$249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'Jacques JvRensburg'!$C$250:$I$250</c:f>
              <c:numCache>
                <c:formatCode>General</c:formatCode>
                <c:ptCount val="7"/>
                <c:pt idx="0">
                  <c:v>146</c:v>
                </c:pt>
                <c:pt idx="1">
                  <c:v>144</c:v>
                </c:pt>
                <c:pt idx="2">
                  <c:v>126</c:v>
                </c:pt>
                <c:pt idx="3">
                  <c:v>128</c:v>
                </c:pt>
                <c:pt idx="4">
                  <c:v>129</c:v>
                </c:pt>
                <c:pt idx="5">
                  <c:v>128</c:v>
                </c:pt>
                <c:pt idx="6">
                  <c:v>144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36640"/>
        <c:axId val="130338176"/>
      </c:lineChart>
      <c:catAx>
        <c:axId val="1303366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338176"/>
        <c:crosses val="autoZero"/>
        <c:auto val="0"/>
        <c:lblAlgn val="ctr"/>
        <c:lblOffset val="100"/>
        <c:noMultiLvlLbl val="0"/>
      </c:catAx>
      <c:valAx>
        <c:axId val="1303381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336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 JvVuuren'!$A$121:$B$121</c:f>
              <c:strCache>
                <c:ptCount val="1"/>
                <c:pt idx="0">
                  <c:v>JvVuuren Ben</c:v>
                </c:pt>
              </c:strCache>
            </c:strRef>
          </c:tx>
          <c:cat>
            <c:numRef>
              <c:f>'Ben JvVuuren'!$C$120:$K$120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'Ben JvVuuren'!$C$121:$K$121</c:f>
              <c:numCache>
                <c:formatCode>General</c:formatCode>
                <c:ptCount val="9"/>
                <c:pt idx="7">
                  <c:v>168</c:v>
                </c:pt>
                <c:pt idx="8">
                  <c:v>190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937984"/>
        <c:axId val="130939520"/>
      </c:lineChart>
      <c:dateAx>
        <c:axId val="13093798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939520"/>
        <c:crosses val="autoZero"/>
        <c:auto val="1"/>
        <c:lblOffset val="100"/>
        <c:baseTimeUnit val="days"/>
      </c:dateAx>
      <c:valAx>
        <c:axId val="1309395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937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 JvVuuren'!$A$145:$B$145</c:f>
              <c:strCache>
                <c:ptCount val="1"/>
                <c:pt idx="0">
                  <c:v>JvVuuren Ben</c:v>
                </c:pt>
              </c:strCache>
            </c:strRef>
          </c:tx>
          <c:cat>
            <c:numRef>
              <c:f>'Ben JvVuuren'!$C$144:$K$144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'Ben JvVuuren'!$C$145:$K$145</c:f>
              <c:numCache>
                <c:formatCode>General</c:formatCode>
                <c:ptCount val="9"/>
                <c:pt idx="7" formatCode="0">
                  <c:v>143</c:v>
                </c:pt>
                <c:pt idx="8">
                  <c:v>170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650112"/>
        <c:axId val="130651648"/>
      </c:lineChart>
      <c:dateAx>
        <c:axId val="1306501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651648"/>
        <c:crosses val="autoZero"/>
        <c:auto val="1"/>
        <c:lblOffset val="100"/>
        <c:baseTimeUnit val="days"/>
      </c:dateAx>
      <c:valAx>
        <c:axId val="1306516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650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'Christiaan Bornman'!$A$209:$B$209</c:f>
              <c:strCache>
                <c:ptCount val="1"/>
                <c:pt idx="0">
                  <c:v>Bornman Christiaan</c:v>
                </c:pt>
              </c:strCache>
            </c:strRef>
          </c:tx>
          <c:val>
            <c:numRef>
              <c:f>'Christiaan Bornman'!$C$209:$K$209</c:f>
              <c:numCache>
                <c:formatCode>General</c:formatCode>
                <c:ptCount val="9"/>
                <c:pt idx="0">
                  <c:v>35</c:v>
                </c:pt>
                <c:pt idx="1">
                  <c:v>53</c:v>
                </c:pt>
                <c:pt idx="2">
                  <c:v>50</c:v>
                </c:pt>
                <c:pt idx="3">
                  <c:v>48</c:v>
                </c:pt>
                <c:pt idx="4">
                  <c:v>49</c:v>
                </c:pt>
                <c:pt idx="5">
                  <c:v>49</c:v>
                </c:pt>
                <c:pt idx="6">
                  <c:v>48</c:v>
                </c:pt>
                <c:pt idx="7">
                  <c:v>47</c:v>
                </c:pt>
                <c:pt idx="8">
                  <c:v>46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968768"/>
        <c:axId val="125970304"/>
      </c:lineChart>
      <c:catAx>
        <c:axId val="125968768"/>
        <c:scaling>
          <c:orientation val="minMax"/>
        </c:scaling>
        <c:delete val="0"/>
        <c:axPos val="t"/>
        <c:majorTickMark val="out"/>
        <c:minorTickMark val="none"/>
        <c:tickLblPos val="nextTo"/>
        <c:crossAx val="125970304"/>
        <c:crosses val="autoZero"/>
        <c:auto val="1"/>
        <c:lblAlgn val="ctr"/>
        <c:lblOffset val="100"/>
        <c:noMultiLvlLbl val="0"/>
      </c:catAx>
      <c:valAx>
        <c:axId val="1259703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968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 JvVuuren'!$A$170:$B$170</c:f>
              <c:strCache>
                <c:ptCount val="1"/>
                <c:pt idx="0">
                  <c:v>JvVuuren Ben</c:v>
                </c:pt>
              </c:strCache>
            </c:strRef>
          </c:tx>
          <c:cat>
            <c:numRef>
              <c:f>'Ben JvVuuren'!$C$169:$I$169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'Ben JvVuuren'!$C$170:$I$170</c:f>
              <c:numCache>
                <c:formatCode>General</c:formatCode>
                <c:ptCount val="7"/>
                <c:pt idx="5">
                  <c:v>138</c:v>
                </c:pt>
                <c:pt idx="6">
                  <c:v>161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689664"/>
        <c:axId val="130691456"/>
      </c:lineChart>
      <c:dateAx>
        <c:axId val="13068966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691456"/>
        <c:crosses val="autoZero"/>
        <c:auto val="1"/>
        <c:lblOffset val="100"/>
        <c:baseTimeUnit val="days"/>
      </c:dateAx>
      <c:valAx>
        <c:axId val="1306914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689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 JvVuuren'!$A$195:$B$195</c:f>
              <c:strCache>
                <c:ptCount val="1"/>
                <c:pt idx="0">
                  <c:v>JvVuuren Ben</c:v>
                </c:pt>
              </c:strCache>
            </c:strRef>
          </c:tx>
          <c:cat>
            <c:numRef>
              <c:f>'Ben JvVuuren'!$C$194:$R$194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'Ben JvVuuren'!$C$195:$R$195</c:f>
              <c:numCache>
                <c:formatCode>General</c:formatCode>
                <c:ptCount val="16"/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17184"/>
        <c:axId val="130718720"/>
      </c:lineChart>
      <c:dateAx>
        <c:axId val="130717184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718720"/>
        <c:crosses val="autoZero"/>
        <c:auto val="1"/>
        <c:lblOffset val="100"/>
        <c:baseTimeUnit val="days"/>
      </c:dateAx>
      <c:valAx>
        <c:axId val="1307187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717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 JvVuuren'!$A$220:$B$220</c:f>
              <c:strCache>
                <c:ptCount val="1"/>
                <c:pt idx="0">
                  <c:v>JvVuuren Ben</c:v>
                </c:pt>
              </c:strCache>
            </c:strRef>
          </c:tx>
          <c:cat>
            <c:numRef>
              <c:f>'Ben JvVuuren'!$C$219:$K$219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'Ben JvVuuren'!$C$220:$K$220</c:f>
              <c:numCache>
                <c:formatCode>General</c:formatCode>
                <c:ptCount val="9"/>
                <c:pt idx="7">
                  <c:v>30</c:v>
                </c:pt>
                <c:pt idx="8">
                  <c:v>25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65184"/>
        <c:axId val="130766720"/>
      </c:lineChart>
      <c:catAx>
        <c:axId val="13076518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766720"/>
        <c:crosses val="autoZero"/>
        <c:auto val="0"/>
        <c:lblAlgn val="ctr"/>
        <c:lblOffset val="100"/>
        <c:noMultiLvlLbl val="0"/>
      </c:catAx>
      <c:valAx>
        <c:axId val="1307667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765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 JvVuuren'!$A$245:$B$245</c:f>
              <c:strCache>
                <c:ptCount val="1"/>
                <c:pt idx="0">
                  <c:v>JvVuuren Ben</c:v>
                </c:pt>
              </c:strCache>
            </c:strRef>
          </c:tx>
          <c:cat>
            <c:numRef>
              <c:f>'Ben JvVuuren'!$C$244:$H$244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'Ben JvVuuren'!$C$245:$H$245</c:f>
              <c:numCache>
                <c:formatCode>General</c:formatCode>
                <c:ptCount val="6"/>
                <c:pt idx="4">
                  <c:v>143</c:v>
                </c:pt>
                <c:pt idx="5">
                  <c:v>145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88352"/>
        <c:axId val="130802432"/>
      </c:lineChart>
      <c:catAx>
        <c:axId val="13078835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802432"/>
        <c:crosses val="autoZero"/>
        <c:auto val="0"/>
        <c:lblAlgn val="ctr"/>
        <c:lblOffset val="100"/>
        <c:noMultiLvlLbl val="0"/>
      </c:catAx>
      <c:valAx>
        <c:axId val="1308024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788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'Ben JvVuuren'!$A$271:$B$271</c:f>
              <c:strCache>
                <c:ptCount val="1"/>
                <c:pt idx="0">
                  <c:v>JvVuuren Ben</c:v>
                </c:pt>
              </c:strCache>
            </c:strRef>
          </c:tx>
          <c:cat>
            <c:numRef>
              <c:f>'Ben JvVuuren'!$C$270:$I$270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'Ben JvVuuren'!$C$271:$I$271</c:f>
              <c:numCache>
                <c:formatCode>General</c:formatCode>
                <c:ptCount val="7"/>
                <c:pt idx="5">
                  <c:v>132</c:v>
                </c:pt>
                <c:pt idx="6">
                  <c:v>150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832256"/>
        <c:axId val="130833792"/>
      </c:lineChart>
      <c:catAx>
        <c:axId val="1308322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0833792"/>
        <c:crosses val="autoZero"/>
        <c:auto val="0"/>
        <c:lblAlgn val="ctr"/>
        <c:lblOffset val="100"/>
        <c:noMultiLvlLbl val="0"/>
      </c:catAx>
      <c:valAx>
        <c:axId val="13083379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8322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'Estian Kleingeld'!$A$274:$B$274</c:f>
              <c:strCache>
                <c:ptCount val="1"/>
                <c:pt idx="0">
                  <c:v>Kleingeld Estian</c:v>
                </c:pt>
              </c:strCache>
            </c:strRef>
          </c:tx>
          <c:cat>
            <c:numRef>
              <c:f>'Estian Kleingeld'!$C$273:$K$273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'Estian Kleingeld'!$C$274:$K$274</c:f>
              <c:numCache>
                <c:formatCode>General</c:formatCode>
                <c:ptCount val="9"/>
                <c:pt idx="0">
                  <c:v>27</c:v>
                </c:pt>
                <c:pt idx="1">
                  <c:v>25</c:v>
                </c:pt>
                <c:pt idx="2">
                  <c:v>25</c:v>
                </c:pt>
                <c:pt idx="3">
                  <c:v>27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13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114112"/>
        <c:axId val="131115648"/>
      </c:lineChart>
      <c:dateAx>
        <c:axId val="1311141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115648"/>
        <c:crosses val="autoZero"/>
        <c:auto val="1"/>
        <c:lblOffset val="100"/>
        <c:baseTimeUnit val="days"/>
      </c:dateAx>
      <c:valAx>
        <c:axId val="1311156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114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'Estian Kleingeld'!$A$298:$B$298</c:f>
              <c:strCache>
                <c:ptCount val="1"/>
                <c:pt idx="0">
                  <c:v>Kleingeld Estian</c:v>
                </c:pt>
              </c:strCache>
            </c:strRef>
          </c:tx>
          <c:cat>
            <c:numRef>
              <c:f>'Estian Kleingeld'!$C$297:$K$297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'Estian Kleingeld'!$C$298:$K$298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 formatCode="0">
                  <c:v>5</c:v>
                </c:pt>
                <c:pt idx="8">
                  <c:v>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01376"/>
        <c:axId val="131302912"/>
      </c:lineChart>
      <c:dateAx>
        <c:axId val="13130137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302912"/>
        <c:crosses val="autoZero"/>
        <c:auto val="1"/>
        <c:lblOffset val="100"/>
        <c:baseTimeUnit val="days"/>
      </c:dateAx>
      <c:valAx>
        <c:axId val="13130291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301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'Estian Kleingeld'!$A$323:$B$323</c:f>
              <c:strCache>
                <c:ptCount val="1"/>
                <c:pt idx="0">
                  <c:v>Kleingeld Estian</c:v>
                </c:pt>
              </c:strCache>
            </c:strRef>
          </c:tx>
          <c:cat>
            <c:numRef>
              <c:f>'Estian Kleingeld'!$C$322:$I$322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'Estian Kleingeld'!$C$323:$I$323</c:f>
              <c:numCache>
                <c:formatCode>General</c:formatCode>
                <c:ptCount val="7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28640"/>
        <c:axId val="131596672"/>
      </c:lineChart>
      <c:dateAx>
        <c:axId val="1313286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596672"/>
        <c:crosses val="autoZero"/>
        <c:auto val="1"/>
        <c:lblOffset val="100"/>
        <c:baseTimeUnit val="days"/>
      </c:dateAx>
      <c:valAx>
        <c:axId val="13159667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328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'Estian Kleingeld'!$A$348:$B$348</c:f>
              <c:strCache>
                <c:ptCount val="1"/>
                <c:pt idx="0">
                  <c:v>Kleingeld Estian</c:v>
                </c:pt>
              </c:strCache>
            </c:strRef>
          </c:tx>
          <c:cat>
            <c:numRef>
              <c:f>'Estian Kleingeld'!$C$347:$R$347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'Estian Kleingeld'!$C$348:$R$348</c:f>
              <c:numCache>
                <c:formatCode>General</c:formatCode>
                <c:ptCount val="16"/>
                <c:pt idx="0">
                  <c:v>16</c:v>
                </c:pt>
                <c:pt idx="1">
                  <c:v>21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37</c:v>
                </c:pt>
                <c:pt idx="8">
                  <c:v>35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40</c:v>
                </c:pt>
                <c:pt idx="13">
                  <c:v>43</c:v>
                </c:pt>
                <c:pt idx="14">
                  <c:v>45</c:v>
                </c:pt>
                <c:pt idx="15">
                  <c:v>42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626496"/>
        <c:axId val="131628032"/>
      </c:lineChart>
      <c:dateAx>
        <c:axId val="131626496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628032"/>
        <c:crosses val="autoZero"/>
        <c:auto val="1"/>
        <c:lblOffset val="100"/>
        <c:baseTimeUnit val="days"/>
      </c:dateAx>
      <c:valAx>
        <c:axId val="1316280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626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'Estian Kleingeld'!$A$373:$B$373</c:f>
              <c:strCache>
                <c:ptCount val="1"/>
                <c:pt idx="0">
                  <c:v>Kleingeld Estian</c:v>
                </c:pt>
              </c:strCache>
            </c:strRef>
          </c:tx>
          <c:cat>
            <c:numRef>
              <c:f>'Estian Kleingeld'!$C$372:$K$372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'Estian Kleingeld'!$C$373:$K$373</c:f>
              <c:numCache>
                <c:formatCode>General</c:formatCode>
                <c:ptCount val="9"/>
                <c:pt idx="0">
                  <c:v>56</c:v>
                </c:pt>
                <c:pt idx="1">
                  <c:v>55</c:v>
                </c:pt>
                <c:pt idx="2">
                  <c:v>53</c:v>
                </c:pt>
                <c:pt idx="3">
                  <c:v>55</c:v>
                </c:pt>
                <c:pt idx="4">
                  <c:v>51</c:v>
                </c:pt>
                <c:pt idx="5">
                  <c:v>51</c:v>
                </c:pt>
                <c:pt idx="6">
                  <c:v>50</c:v>
                </c:pt>
                <c:pt idx="7">
                  <c:v>55</c:v>
                </c:pt>
                <c:pt idx="8">
                  <c:v>50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658112"/>
        <c:axId val="131659648"/>
      </c:lineChart>
      <c:catAx>
        <c:axId val="1316581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659648"/>
        <c:crosses val="autoZero"/>
        <c:auto val="0"/>
        <c:lblAlgn val="ctr"/>
        <c:lblOffset val="100"/>
        <c:noMultiLvlLbl val="0"/>
      </c:catAx>
      <c:valAx>
        <c:axId val="1316596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658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'Christiaan Bornman'!$A$233:$B$233</c:f>
              <c:strCache>
                <c:ptCount val="1"/>
                <c:pt idx="0">
                  <c:v>Bornman Christiaan</c:v>
                </c:pt>
              </c:strCache>
            </c:strRef>
          </c:tx>
          <c:cat>
            <c:numRef>
              <c:f>'Christiaan Bornman'!$C$232:$K$232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'Christiaan Bornman'!$C$233:$K$233</c:f>
              <c:numCache>
                <c:formatCode>General</c:formatCode>
                <c:ptCount val="9"/>
                <c:pt idx="0">
                  <c:v>20</c:v>
                </c:pt>
                <c:pt idx="1">
                  <c:v>38</c:v>
                </c:pt>
                <c:pt idx="2">
                  <c:v>40</c:v>
                </c:pt>
                <c:pt idx="3">
                  <c:v>40</c:v>
                </c:pt>
                <c:pt idx="4">
                  <c:v>41</c:v>
                </c:pt>
                <c:pt idx="5">
                  <c:v>38</c:v>
                </c:pt>
                <c:pt idx="6">
                  <c:v>39</c:v>
                </c:pt>
                <c:pt idx="7" formatCode="0">
                  <c:v>39</c:v>
                </c:pt>
                <c:pt idx="8">
                  <c:v>40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987840"/>
        <c:axId val="126001920"/>
      </c:lineChart>
      <c:dateAx>
        <c:axId val="12598784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26001920"/>
        <c:crosses val="autoZero"/>
        <c:auto val="1"/>
        <c:lblOffset val="100"/>
        <c:baseTimeUnit val="days"/>
      </c:dateAx>
      <c:valAx>
        <c:axId val="126001920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987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'Estian Kleingeld'!$A$398:$B$398</c:f>
              <c:strCache>
                <c:ptCount val="1"/>
                <c:pt idx="0">
                  <c:v>Kleingeld Estian</c:v>
                </c:pt>
              </c:strCache>
            </c:strRef>
          </c:tx>
          <c:cat>
            <c:numRef>
              <c:f>'Estian Kleingeld'!$C$397:$H$397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'Estian Kleingeld'!$C$398:$H$398</c:f>
              <c:numCache>
                <c:formatCode>General</c:formatCode>
                <c:ptCount val="6"/>
                <c:pt idx="0">
                  <c:v>39</c:v>
                </c:pt>
                <c:pt idx="1">
                  <c:v>40</c:v>
                </c:pt>
                <c:pt idx="2">
                  <c:v>39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714048"/>
        <c:axId val="131719936"/>
      </c:lineChart>
      <c:catAx>
        <c:axId val="13171404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719936"/>
        <c:crosses val="autoZero"/>
        <c:auto val="0"/>
        <c:lblAlgn val="ctr"/>
        <c:lblOffset val="100"/>
        <c:noMultiLvlLbl val="0"/>
      </c:catAx>
      <c:valAx>
        <c:axId val="13171993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714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'Estian Kleingeld'!$A$424:$B$424</c:f>
              <c:strCache>
                <c:ptCount val="1"/>
                <c:pt idx="0">
                  <c:v>Kleingeld Estian</c:v>
                </c:pt>
              </c:strCache>
            </c:strRef>
          </c:tx>
          <c:cat>
            <c:numRef>
              <c:f>'Estian Kleingeld'!$C$423:$I$423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'Estian Kleingeld'!$C$424:$I$424</c:f>
              <c:numCache>
                <c:formatCode>General</c:formatCode>
                <c:ptCount val="7"/>
                <c:pt idx="0">
                  <c:v>23</c:v>
                </c:pt>
                <c:pt idx="1">
                  <c:v>24</c:v>
                </c:pt>
                <c:pt idx="2">
                  <c:v>19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15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758912"/>
        <c:axId val="172760448"/>
      </c:lineChart>
      <c:catAx>
        <c:axId val="17275891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72760448"/>
        <c:crosses val="autoZero"/>
        <c:auto val="0"/>
        <c:lblAlgn val="ctr"/>
        <c:lblOffset val="100"/>
        <c:noMultiLvlLbl val="0"/>
      </c:catAx>
      <c:valAx>
        <c:axId val="17276044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2758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'Jason Kruger'!$A$232:$B$232</c:f>
              <c:strCache>
                <c:ptCount val="1"/>
                <c:pt idx="0">
                  <c:v>Kruger Jason</c:v>
                </c:pt>
              </c:strCache>
            </c:strRef>
          </c:tx>
          <c:cat>
            <c:numRef>
              <c:f>'Jason Kruger'!$C$231:$K$231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'Jason Kruger'!$C$232:$K$232</c:f>
              <c:numCache>
                <c:formatCode>General</c:formatCode>
                <c:ptCount val="9"/>
                <c:pt idx="4">
                  <c:v>180</c:v>
                </c:pt>
                <c:pt idx="5">
                  <c:v>180</c:v>
                </c:pt>
                <c:pt idx="6">
                  <c:v>184</c:v>
                </c:pt>
                <c:pt idx="7">
                  <c:v>179</c:v>
                </c:pt>
                <c:pt idx="8">
                  <c:v>146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35680"/>
        <c:axId val="131337216"/>
      </c:lineChart>
      <c:dateAx>
        <c:axId val="131335680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337216"/>
        <c:crosses val="autoZero"/>
        <c:auto val="1"/>
        <c:lblOffset val="100"/>
        <c:baseTimeUnit val="days"/>
      </c:dateAx>
      <c:valAx>
        <c:axId val="1313372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335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without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'Jason Kruger'!$A$256:$B$256</c:f>
              <c:strCache>
                <c:ptCount val="1"/>
                <c:pt idx="0">
                  <c:v>Kruger Jason</c:v>
                </c:pt>
              </c:strCache>
            </c:strRef>
          </c:tx>
          <c:cat>
            <c:numRef>
              <c:f>'Jason Kruger'!$C$255:$K$255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'Jason Kruger'!$C$256:$K$256</c:f>
              <c:numCache>
                <c:formatCode>General</c:formatCode>
                <c:ptCount val="9"/>
                <c:pt idx="4">
                  <c:v>85</c:v>
                </c:pt>
                <c:pt idx="5">
                  <c:v>85</c:v>
                </c:pt>
                <c:pt idx="6">
                  <c:v>88</c:v>
                </c:pt>
                <c:pt idx="7" formatCode="0">
                  <c:v>69</c:v>
                </c:pt>
                <c:pt idx="8">
                  <c:v>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371392"/>
        <c:axId val="131372928"/>
      </c:lineChart>
      <c:dateAx>
        <c:axId val="131371392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372928"/>
        <c:crosses val="autoZero"/>
        <c:auto val="1"/>
        <c:lblOffset val="100"/>
        <c:baseTimeUnit val="days"/>
      </c:dateAx>
      <c:valAx>
        <c:axId val="1313729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371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Improvement with weight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'Jason Kruger'!$A$281:$B$281</c:f>
              <c:strCache>
                <c:ptCount val="1"/>
                <c:pt idx="0">
                  <c:v>Kruger Jason</c:v>
                </c:pt>
              </c:strCache>
            </c:strRef>
          </c:tx>
          <c:cat>
            <c:numRef>
              <c:f>'Jason Kruger'!$C$280:$I$280</c:f>
              <c:numCache>
                <c:formatCode>d\-mmm\-yy</c:formatCode>
                <c:ptCount val="7"/>
                <c:pt idx="0">
                  <c:v>42646</c:v>
                </c:pt>
                <c:pt idx="1">
                  <c:v>42679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'Jason Kruger'!$C$281:$I$281</c:f>
              <c:numCache>
                <c:formatCode>General</c:formatCode>
                <c:ptCount val="7"/>
                <c:pt idx="2">
                  <c:v>84</c:v>
                </c:pt>
                <c:pt idx="3">
                  <c:v>84</c:v>
                </c:pt>
                <c:pt idx="4">
                  <c:v>86</c:v>
                </c:pt>
                <c:pt idx="5">
                  <c:v>83</c:v>
                </c:pt>
                <c:pt idx="6">
                  <c:v>46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88768"/>
        <c:axId val="131494656"/>
      </c:lineChart>
      <c:dateAx>
        <c:axId val="131488768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494656"/>
        <c:crosses val="autoZero"/>
        <c:auto val="1"/>
        <c:lblOffset val="100"/>
        <c:baseTimeUnit val="days"/>
      </c:dateAx>
      <c:valAx>
        <c:axId val="13149465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488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Percentage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'Jason Kruger'!$A$306:$B$306</c:f>
              <c:strCache>
                <c:ptCount val="1"/>
                <c:pt idx="0">
                  <c:v>Kruger Jason</c:v>
                </c:pt>
              </c:strCache>
            </c:strRef>
          </c:tx>
          <c:cat>
            <c:numRef>
              <c:f>'Jason Kruger'!$C$305:$R$305</c:f>
              <c:numCache>
                <c:formatCode>d\-mmm\-yy</c:formatCode>
                <c:ptCount val="16"/>
                <c:pt idx="0">
                  <c:v>42420</c:v>
                </c:pt>
                <c:pt idx="1">
                  <c:v>42450</c:v>
                </c:pt>
                <c:pt idx="2">
                  <c:v>42464</c:v>
                </c:pt>
                <c:pt idx="3">
                  <c:v>42476</c:v>
                </c:pt>
                <c:pt idx="4">
                  <c:v>42492</c:v>
                </c:pt>
                <c:pt idx="5">
                  <c:v>42518</c:v>
                </c:pt>
                <c:pt idx="6">
                  <c:v>42548</c:v>
                </c:pt>
                <c:pt idx="7">
                  <c:v>42562</c:v>
                </c:pt>
                <c:pt idx="8">
                  <c:v>42602</c:v>
                </c:pt>
                <c:pt idx="9">
                  <c:v>43011</c:v>
                </c:pt>
                <c:pt idx="10">
                  <c:v>42679</c:v>
                </c:pt>
                <c:pt idx="11">
                  <c:v>42710</c:v>
                </c:pt>
                <c:pt idx="12">
                  <c:v>42741</c:v>
                </c:pt>
                <c:pt idx="13">
                  <c:v>42763</c:v>
                </c:pt>
                <c:pt idx="14">
                  <c:v>42798</c:v>
                </c:pt>
                <c:pt idx="15">
                  <c:v>42815</c:v>
                </c:pt>
              </c:numCache>
            </c:numRef>
          </c:cat>
          <c:val>
            <c:numRef>
              <c:f>'Jason Kruger'!$C$306:$R$306</c:f>
              <c:numCache>
                <c:formatCode>General</c:formatCode>
                <c:ptCount val="16"/>
                <c:pt idx="11">
                  <c:v>53</c:v>
                </c:pt>
                <c:pt idx="12">
                  <c:v>54</c:v>
                </c:pt>
                <c:pt idx="13">
                  <c:v>19</c:v>
                </c:pt>
                <c:pt idx="14">
                  <c:v>4</c:v>
                </c:pt>
                <c:pt idx="15">
                  <c:v>19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516288"/>
        <c:axId val="131517824"/>
      </c:lineChart>
      <c:dateAx>
        <c:axId val="131516288"/>
        <c:scaling>
          <c:orientation val="minMax"/>
          <c:max val="42815"/>
          <c:min val="42420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517824"/>
        <c:crosses val="autoZero"/>
        <c:auto val="1"/>
        <c:lblOffset val="100"/>
        <c:baseTimeUnit val="days"/>
      </c:dateAx>
      <c:valAx>
        <c:axId val="13151782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516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good are you?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'Jason Kruger'!$A$331:$B$331</c:f>
              <c:strCache>
                <c:ptCount val="1"/>
                <c:pt idx="0">
                  <c:v>Kruger Jason</c:v>
                </c:pt>
              </c:strCache>
            </c:strRef>
          </c:tx>
          <c:cat>
            <c:numRef>
              <c:f>'Jason Kruger'!$C$330:$K$330</c:f>
              <c:numCache>
                <c:formatCode>d\-mmm</c:formatCode>
                <c:ptCount val="9"/>
                <c:pt idx="0" formatCode="d\-mmm\-yy">
                  <c:v>42562</c:v>
                </c:pt>
                <c:pt idx="1">
                  <c:v>42602</c:v>
                </c:pt>
                <c:pt idx="2" formatCode="d\-mmm\-yy">
                  <c:v>42646</c:v>
                </c:pt>
                <c:pt idx="3" formatCode="d\-mmm\-yy">
                  <c:v>42679</c:v>
                </c:pt>
                <c:pt idx="4" formatCode="d\-mmm\-yy">
                  <c:v>42710</c:v>
                </c:pt>
                <c:pt idx="5" formatCode="d\-mmm\-yy">
                  <c:v>42741</c:v>
                </c:pt>
                <c:pt idx="6" formatCode="d\-mmm\-yy">
                  <c:v>42763</c:v>
                </c:pt>
                <c:pt idx="7" formatCode="d\-mmm\-yy">
                  <c:v>42798</c:v>
                </c:pt>
                <c:pt idx="8" formatCode="d\-mmm\-yy">
                  <c:v>42815</c:v>
                </c:pt>
              </c:numCache>
            </c:numRef>
          </c:cat>
          <c:val>
            <c:numRef>
              <c:f>'Jason Kruger'!$C$331:$K$331</c:f>
              <c:numCache>
                <c:formatCode>General</c:formatCode>
                <c:ptCount val="9"/>
                <c:pt idx="4">
                  <c:v>165</c:v>
                </c:pt>
                <c:pt idx="5">
                  <c:v>165</c:v>
                </c:pt>
                <c:pt idx="6">
                  <c:v>162</c:v>
                </c:pt>
                <c:pt idx="7">
                  <c:v>144</c:v>
                </c:pt>
                <c:pt idx="8">
                  <c:v>148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556096"/>
        <c:axId val="131557632"/>
      </c:lineChart>
      <c:catAx>
        <c:axId val="13155609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31557632"/>
        <c:crosses val="autoZero"/>
        <c:auto val="0"/>
        <c:lblAlgn val="ctr"/>
        <c:lblOffset val="100"/>
        <c:noMultiLvlLbl val="0"/>
      </c:catAx>
      <c:valAx>
        <c:axId val="131557632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556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Mental Toughness Score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'Jason Kruger'!$A$356:$B$356</c:f>
              <c:strCache>
                <c:ptCount val="1"/>
                <c:pt idx="0">
                  <c:v>Kruger Jason</c:v>
                </c:pt>
              </c:strCache>
            </c:strRef>
          </c:tx>
          <c:cat>
            <c:numRef>
              <c:f>'Jason Kruger'!$C$355:$H$355</c:f>
              <c:numCache>
                <c:formatCode>d\-mmm\-yy</c:formatCode>
                <c:ptCount val="6"/>
                <c:pt idx="0">
                  <c:v>42679</c:v>
                </c:pt>
                <c:pt idx="1">
                  <c:v>42710</c:v>
                </c:pt>
                <c:pt idx="2">
                  <c:v>42741</c:v>
                </c:pt>
                <c:pt idx="3">
                  <c:v>42763</c:v>
                </c:pt>
                <c:pt idx="4">
                  <c:v>42798</c:v>
                </c:pt>
                <c:pt idx="5">
                  <c:v>42815</c:v>
                </c:pt>
              </c:numCache>
            </c:numRef>
          </c:cat>
          <c:val>
            <c:numRef>
              <c:f>'Jason Kruger'!$C$356:$H$356</c:f>
              <c:numCache>
                <c:formatCode>General</c:formatCode>
                <c:ptCount val="6"/>
                <c:pt idx="1">
                  <c:v>63</c:v>
                </c:pt>
                <c:pt idx="2">
                  <c:v>63</c:v>
                </c:pt>
                <c:pt idx="3">
                  <c:v>30</c:v>
                </c:pt>
                <c:pt idx="4">
                  <c:v>4</c:v>
                </c:pt>
                <c:pt idx="5">
                  <c:v>19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164224"/>
        <c:axId val="176166016"/>
      </c:lineChart>
      <c:catAx>
        <c:axId val="17616422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76166016"/>
        <c:crosses val="autoZero"/>
        <c:auto val="0"/>
        <c:lblAlgn val="ctr"/>
        <c:lblOffset val="100"/>
        <c:noMultiLvlLbl val="0"/>
      </c:catAx>
      <c:valAx>
        <c:axId val="1761660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164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Allrounder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'Jason Kruger'!$A$381:$B$381</c:f>
              <c:strCache>
                <c:ptCount val="1"/>
                <c:pt idx="0">
                  <c:v>Kruger Jason</c:v>
                </c:pt>
              </c:strCache>
            </c:strRef>
          </c:tx>
          <c:cat>
            <c:numRef>
              <c:f>'Jason Kruger'!$C$380:$I$380</c:f>
              <c:numCache>
                <c:formatCode>d\-mmm\-yy</c:formatCode>
                <c:ptCount val="7"/>
                <c:pt idx="0">
                  <c:v>42562</c:v>
                </c:pt>
                <c:pt idx="1">
                  <c:v>42602</c:v>
                </c:pt>
                <c:pt idx="2">
                  <c:v>42710</c:v>
                </c:pt>
                <c:pt idx="3">
                  <c:v>42741</c:v>
                </c:pt>
                <c:pt idx="4">
                  <c:v>42763</c:v>
                </c:pt>
                <c:pt idx="5">
                  <c:v>42798</c:v>
                </c:pt>
                <c:pt idx="6">
                  <c:v>42815</c:v>
                </c:pt>
              </c:numCache>
            </c:numRef>
          </c:cat>
          <c:val>
            <c:numRef>
              <c:f>'Jason Kruger'!$C$381:$I$381</c:f>
              <c:numCache>
                <c:formatCode>General</c:formatCode>
                <c:ptCount val="7"/>
                <c:pt idx="2">
                  <c:v>136</c:v>
                </c:pt>
                <c:pt idx="3">
                  <c:v>138</c:v>
                </c:pt>
                <c:pt idx="4">
                  <c:v>123</c:v>
                </c:pt>
                <c:pt idx="5">
                  <c:v>91</c:v>
                </c:pt>
                <c:pt idx="6">
                  <c:v>63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179456"/>
        <c:axId val="176222208"/>
      </c:lineChart>
      <c:catAx>
        <c:axId val="176179456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76222208"/>
        <c:crosses val="autoZero"/>
        <c:auto val="0"/>
        <c:lblAlgn val="ctr"/>
        <c:lblOffset val="100"/>
        <c:noMultiLvlLbl val="0"/>
      </c:catAx>
      <c:valAx>
        <c:axId val="17622220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179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Rating Ladder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'Josua Markram'!$A$219:$B$219</c:f>
              <c:strCache>
                <c:ptCount val="1"/>
                <c:pt idx="0">
                  <c:v>Markram Josua</c:v>
                </c:pt>
              </c:strCache>
            </c:strRef>
          </c:tx>
          <c:cat>
            <c:numRef>
              <c:f>'Josua Markram'!$C$218:$K$218</c:f>
              <c:numCache>
                <c:formatCode>d\-mmm\-yy</c:formatCode>
                <c:ptCount val="9"/>
                <c:pt idx="0">
                  <c:v>42562</c:v>
                </c:pt>
                <c:pt idx="1">
                  <c:v>42602</c:v>
                </c:pt>
                <c:pt idx="2">
                  <c:v>42646</c:v>
                </c:pt>
                <c:pt idx="3">
                  <c:v>42679</c:v>
                </c:pt>
                <c:pt idx="4">
                  <c:v>42710</c:v>
                </c:pt>
                <c:pt idx="5">
                  <c:v>42741</c:v>
                </c:pt>
                <c:pt idx="6">
                  <c:v>42763</c:v>
                </c:pt>
                <c:pt idx="7">
                  <c:v>42798</c:v>
                </c:pt>
                <c:pt idx="8">
                  <c:v>42815</c:v>
                </c:pt>
              </c:numCache>
            </c:numRef>
          </c:cat>
          <c:val>
            <c:numRef>
              <c:f>'Josua Markram'!$C$219:$K$219</c:f>
              <c:numCache>
                <c:formatCode>General</c:formatCode>
                <c:ptCount val="9"/>
                <c:pt idx="0">
                  <c:v>170</c:v>
                </c:pt>
                <c:pt idx="1">
                  <c:v>171</c:v>
                </c:pt>
                <c:pt idx="2">
                  <c:v>156</c:v>
                </c:pt>
                <c:pt idx="3">
                  <c:v>162</c:v>
                </c:pt>
                <c:pt idx="4">
                  <c:v>169</c:v>
                </c:pt>
                <c:pt idx="5">
                  <c:v>169</c:v>
                </c:pt>
                <c:pt idx="6">
                  <c:v>172</c:v>
                </c:pt>
                <c:pt idx="7">
                  <c:v>173</c:v>
                </c:pt>
                <c:pt idx="8">
                  <c:v>164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305664"/>
        <c:axId val="176307200"/>
      </c:lineChart>
      <c:dateAx>
        <c:axId val="176305664"/>
        <c:scaling>
          <c:orientation val="minMax"/>
        </c:scaling>
        <c:delete val="0"/>
        <c:axPos val="t"/>
        <c:numFmt formatCode="d\-mmm\-yy" sourceLinked="1"/>
        <c:majorTickMark val="out"/>
        <c:minorTickMark val="none"/>
        <c:tickLblPos val="nextTo"/>
        <c:crossAx val="176307200"/>
        <c:crosses val="autoZero"/>
        <c:auto val="1"/>
        <c:lblOffset val="100"/>
        <c:baseTimeUnit val="days"/>
      </c:dateAx>
      <c:valAx>
        <c:axId val="17630720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Ladder Position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305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5" Type="http://schemas.openxmlformats.org/officeDocument/2006/relationships/chart" Target="../charts/chart110.xml"/><Relationship Id="rId4" Type="http://schemas.openxmlformats.org/officeDocument/2006/relationships/chart" Target="../charts/chart10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5.xml"/><Relationship Id="rId7" Type="http://schemas.openxmlformats.org/officeDocument/2006/relationships/chart" Target="../charts/chart119.xml"/><Relationship Id="rId2" Type="http://schemas.openxmlformats.org/officeDocument/2006/relationships/chart" Target="../charts/chart114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5" Type="http://schemas.openxmlformats.org/officeDocument/2006/relationships/chart" Target="../charts/chart117.xml"/><Relationship Id="rId4" Type="http://schemas.openxmlformats.org/officeDocument/2006/relationships/chart" Target="../charts/chart116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7.xml"/><Relationship Id="rId3" Type="http://schemas.openxmlformats.org/officeDocument/2006/relationships/chart" Target="../charts/chart122.xml"/><Relationship Id="rId7" Type="http://schemas.openxmlformats.org/officeDocument/2006/relationships/chart" Target="../charts/chart126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6" Type="http://schemas.openxmlformats.org/officeDocument/2006/relationships/chart" Target="../charts/chart125.xml"/><Relationship Id="rId5" Type="http://schemas.openxmlformats.org/officeDocument/2006/relationships/chart" Target="../charts/chart124.xml"/><Relationship Id="rId4" Type="http://schemas.openxmlformats.org/officeDocument/2006/relationships/chart" Target="../charts/chart12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0.xml"/><Relationship Id="rId2" Type="http://schemas.openxmlformats.org/officeDocument/2006/relationships/chart" Target="../charts/chart129.xml"/><Relationship Id="rId1" Type="http://schemas.openxmlformats.org/officeDocument/2006/relationships/chart" Target="../charts/chart128.xml"/><Relationship Id="rId6" Type="http://schemas.openxmlformats.org/officeDocument/2006/relationships/chart" Target="../charts/chart133.xml"/><Relationship Id="rId5" Type="http://schemas.openxmlformats.org/officeDocument/2006/relationships/chart" Target="../charts/chart132.xml"/><Relationship Id="rId4" Type="http://schemas.openxmlformats.org/officeDocument/2006/relationships/chart" Target="../charts/chart1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6.xml"/><Relationship Id="rId7" Type="http://schemas.openxmlformats.org/officeDocument/2006/relationships/chart" Target="../charts/chart140.xml"/><Relationship Id="rId2" Type="http://schemas.openxmlformats.org/officeDocument/2006/relationships/chart" Target="../charts/chart135.xml"/><Relationship Id="rId1" Type="http://schemas.openxmlformats.org/officeDocument/2006/relationships/chart" Target="../charts/chart134.xml"/><Relationship Id="rId6" Type="http://schemas.openxmlformats.org/officeDocument/2006/relationships/chart" Target="../charts/chart139.xml"/><Relationship Id="rId5" Type="http://schemas.openxmlformats.org/officeDocument/2006/relationships/chart" Target="../charts/chart138.xml"/><Relationship Id="rId4" Type="http://schemas.openxmlformats.org/officeDocument/2006/relationships/chart" Target="../charts/chart137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3.xml"/><Relationship Id="rId7" Type="http://schemas.openxmlformats.org/officeDocument/2006/relationships/chart" Target="../charts/chart147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5" Type="http://schemas.openxmlformats.org/officeDocument/2006/relationships/chart" Target="../charts/chart145.xml"/><Relationship Id="rId4" Type="http://schemas.openxmlformats.org/officeDocument/2006/relationships/chart" Target="../charts/chart14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0.xml"/><Relationship Id="rId7" Type="http://schemas.openxmlformats.org/officeDocument/2006/relationships/chart" Target="../charts/chart154.xml"/><Relationship Id="rId2" Type="http://schemas.openxmlformats.org/officeDocument/2006/relationships/chart" Target="../charts/chart149.xml"/><Relationship Id="rId1" Type="http://schemas.openxmlformats.org/officeDocument/2006/relationships/chart" Target="../charts/chart148.xml"/><Relationship Id="rId6" Type="http://schemas.openxmlformats.org/officeDocument/2006/relationships/chart" Target="../charts/chart153.xml"/><Relationship Id="rId5" Type="http://schemas.openxmlformats.org/officeDocument/2006/relationships/chart" Target="../charts/chart152.xml"/><Relationship Id="rId4" Type="http://schemas.openxmlformats.org/officeDocument/2006/relationships/chart" Target="../charts/chart15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7.xml"/><Relationship Id="rId7" Type="http://schemas.openxmlformats.org/officeDocument/2006/relationships/chart" Target="../charts/chart161.xml"/><Relationship Id="rId2" Type="http://schemas.openxmlformats.org/officeDocument/2006/relationships/chart" Target="../charts/chart156.xml"/><Relationship Id="rId1" Type="http://schemas.openxmlformats.org/officeDocument/2006/relationships/chart" Target="../charts/chart155.xml"/><Relationship Id="rId6" Type="http://schemas.openxmlformats.org/officeDocument/2006/relationships/chart" Target="../charts/chart160.xml"/><Relationship Id="rId5" Type="http://schemas.openxmlformats.org/officeDocument/2006/relationships/chart" Target="../charts/chart159.xml"/><Relationship Id="rId4" Type="http://schemas.openxmlformats.org/officeDocument/2006/relationships/chart" Target="../charts/chart158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4.xml"/><Relationship Id="rId7" Type="http://schemas.openxmlformats.org/officeDocument/2006/relationships/chart" Target="../charts/chart168.xml"/><Relationship Id="rId2" Type="http://schemas.openxmlformats.org/officeDocument/2006/relationships/chart" Target="../charts/chart163.xml"/><Relationship Id="rId1" Type="http://schemas.openxmlformats.org/officeDocument/2006/relationships/chart" Target="../charts/chart162.xml"/><Relationship Id="rId6" Type="http://schemas.openxmlformats.org/officeDocument/2006/relationships/chart" Target="../charts/chart167.xml"/><Relationship Id="rId5" Type="http://schemas.openxmlformats.org/officeDocument/2006/relationships/chart" Target="../charts/chart166.xml"/><Relationship Id="rId4" Type="http://schemas.openxmlformats.org/officeDocument/2006/relationships/chart" Target="../charts/chart16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149</xdr:row>
      <xdr:rowOff>176212</xdr:rowOff>
    </xdr:from>
    <xdr:to>
      <xdr:col>11</xdr:col>
      <xdr:colOff>28574</xdr:colOff>
      <xdr:row>164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174</xdr:row>
      <xdr:rowOff>47625</xdr:rowOff>
    </xdr:from>
    <xdr:to>
      <xdr:col>10</xdr:col>
      <xdr:colOff>581025</xdr:colOff>
      <xdr:row>188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199</xdr:row>
      <xdr:rowOff>19050</xdr:rowOff>
    </xdr:from>
    <xdr:to>
      <xdr:col>9</xdr:col>
      <xdr:colOff>0</xdr:colOff>
      <xdr:row>213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224</xdr:row>
      <xdr:rowOff>38100</xdr:rowOff>
    </xdr:from>
    <xdr:to>
      <xdr:col>17</xdr:col>
      <xdr:colOff>628649</xdr:colOff>
      <xdr:row>238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152399</xdr:colOff>
      <xdr:row>249</xdr:row>
      <xdr:rowOff>9525</xdr:rowOff>
    </xdr:from>
    <xdr:to>
      <xdr:col>10</xdr:col>
      <xdr:colOff>657224</xdr:colOff>
      <xdr:row>263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274</xdr:row>
      <xdr:rowOff>19050</xdr:rowOff>
    </xdr:from>
    <xdr:to>
      <xdr:col>8</xdr:col>
      <xdr:colOff>9525</xdr:colOff>
      <xdr:row>288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57149</xdr:colOff>
      <xdr:row>300</xdr:row>
      <xdr:rowOff>42862</xdr:rowOff>
    </xdr:from>
    <xdr:to>
      <xdr:col>8</xdr:col>
      <xdr:colOff>600074</xdr:colOff>
      <xdr:row>314</xdr:row>
      <xdr:rowOff>119062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246</xdr:row>
      <xdr:rowOff>28575</xdr:rowOff>
    </xdr:from>
    <xdr:to>
      <xdr:col>11</xdr:col>
      <xdr:colOff>38099</xdr:colOff>
      <xdr:row>260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269</xdr:row>
      <xdr:rowOff>171450</xdr:rowOff>
    </xdr:from>
    <xdr:to>
      <xdr:col>10</xdr:col>
      <xdr:colOff>590549</xdr:colOff>
      <xdr:row>284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295</xdr:row>
      <xdr:rowOff>38100</xdr:rowOff>
    </xdr:from>
    <xdr:to>
      <xdr:col>8</xdr:col>
      <xdr:colOff>571499</xdr:colOff>
      <xdr:row>309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320</xdr:row>
      <xdr:rowOff>0</xdr:rowOff>
    </xdr:from>
    <xdr:to>
      <xdr:col>17</xdr:col>
      <xdr:colOff>600075</xdr:colOff>
      <xdr:row>334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123824</xdr:colOff>
      <xdr:row>345</xdr:row>
      <xdr:rowOff>28575</xdr:rowOff>
    </xdr:from>
    <xdr:to>
      <xdr:col>10</xdr:col>
      <xdr:colOff>600074</xdr:colOff>
      <xdr:row>359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123825</xdr:colOff>
      <xdr:row>370</xdr:row>
      <xdr:rowOff>57150</xdr:rowOff>
    </xdr:from>
    <xdr:to>
      <xdr:col>8</xdr:col>
      <xdr:colOff>76200</xdr:colOff>
      <xdr:row>384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396</xdr:row>
      <xdr:rowOff>33337</xdr:rowOff>
    </xdr:from>
    <xdr:to>
      <xdr:col>9</xdr:col>
      <xdr:colOff>19050</xdr:colOff>
      <xdr:row>410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100</xdr:row>
      <xdr:rowOff>180975</xdr:rowOff>
    </xdr:from>
    <xdr:to>
      <xdr:col>10</xdr:col>
      <xdr:colOff>609599</xdr:colOff>
      <xdr:row>115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125</xdr:row>
      <xdr:rowOff>28575</xdr:rowOff>
    </xdr:from>
    <xdr:to>
      <xdr:col>11</xdr:col>
      <xdr:colOff>9524</xdr:colOff>
      <xdr:row>139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150</xdr:row>
      <xdr:rowOff>0</xdr:rowOff>
    </xdr:from>
    <xdr:to>
      <xdr:col>8</xdr:col>
      <xdr:colOff>581024</xdr:colOff>
      <xdr:row>164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18</xdr:col>
      <xdr:colOff>9524</xdr:colOff>
      <xdr:row>189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200</xdr:row>
      <xdr:rowOff>9525</xdr:rowOff>
    </xdr:from>
    <xdr:to>
      <xdr:col>11</xdr:col>
      <xdr:colOff>19050</xdr:colOff>
      <xdr:row>214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123824</xdr:colOff>
      <xdr:row>225</xdr:row>
      <xdr:rowOff>19050</xdr:rowOff>
    </xdr:from>
    <xdr:to>
      <xdr:col>7</xdr:col>
      <xdr:colOff>590549</xdr:colOff>
      <xdr:row>239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114300</xdr:colOff>
      <xdr:row>251</xdr:row>
      <xdr:rowOff>33337</xdr:rowOff>
    </xdr:from>
    <xdr:to>
      <xdr:col>8</xdr:col>
      <xdr:colOff>571500</xdr:colOff>
      <xdr:row>265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122</xdr:row>
      <xdr:rowOff>0</xdr:rowOff>
    </xdr:from>
    <xdr:to>
      <xdr:col>11</xdr:col>
      <xdr:colOff>19050</xdr:colOff>
      <xdr:row>136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146</xdr:row>
      <xdr:rowOff>28575</xdr:rowOff>
    </xdr:from>
    <xdr:to>
      <xdr:col>10</xdr:col>
      <xdr:colOff>581024</xdr:colOff>
      <xdr:row>160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171</xdr:row>
      <xdr:rowOff>0</xdr:rowOff>
    </xdr:from>
    <xdr:to>
      <xdr:col>8</xdr:col>
      <xdr:colOff>581024</xdr:colOff>
      <xdr:row>185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195</xdr:row>
      <xdr:rowOff>180975</xdr:rowOff>
    </xdr:from>
    <xdr:to>
      <xdr:col>18</xdr:col>
      <xdr:colOff>0</xdr:colOff>
      <xdr:row>210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221</xdr:row>
      <xdr:rowOff>0</xdr:rowOff>
    </xdr:from>
    <xdr:to>
      <xdr:col>10</xdr:col>
      <xdr:colOff>590550</xdr:colOff>
      <xdr:row>235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133349</xdr:colOff>
      <xdr:row>246</xdr:row>
      <xdr:rowOff>9525</xdr:rowOff>
    </xdr:from>
    <xdr:to>
      <xdr:col>7</xdr:col>
      <xdr:colOff>571499</xdr:colOff>
      <xdr:row>260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47624</xdr:colOff>
      <xdr:row>271</xdr:row>
      <xdr:rowOff>185737</xdr:rowOff>
    </xdr:from>
    <xdr:to>
      <xdr:col>8</xdr:col>
      <xdr:colOff>600074</xdr:colOff>
      <xdr:row>286</xdr:row>
      <xdr:rowOff>71437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274</xdr:row>
      <xdr:rowOff>152400</xdr:rowOff>
    </xdr:from>
    <xdr:to>
      <xdr:col>11</xdr:col>
      <xdr:colOff>19050</xdr:colOff>
      <xdr:row>289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299</xdr:row>
      <xdr:rowOff>66675</xdr:rowOff>
    </xdr:from>
    <xdr:to>
      <xdr:col>10</xdr:col>
      <xdr:colOff>609599</xdr:colOff>
      <xdr:row>313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323</xdr:row>
      <xdr:rowOff>180975</xdr:rowOff>
    </xdr:from>
    <xdr:to>
      <xdr:col>8</xdr:col>
      <xdr:colOff>581025</xdr:colOff>
      <xdr:row>338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349</xdr:row>
      <xdr:rowOff>47625</xdr:rowOff>
    </xdr:from>
    <xdr:to>
      <xdr:col>18</xdr:col>
      <xdr:colOff>19050</xdr:colOff>
      <xdr:row>363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374</xdr:row>
      <xdr:rowOff>47625</xdr:rowOff>
    </xdr:from>
    <xdr:to>
      <xdr:col>10</xdr:col>
      <xdr:colOff>571500</xdr:colOff>
      <xdr:row>388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399</xdr:row>
      <xdr:rowOff>28575</xdr:rowOff>
    </xdr:from>
    <xdr:to>
      <xdr:col>8</xdr:col>
      <xdr:colOff>0</xdr:colOff>
      <xdr:row>413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425</xdr:row>
      <xdr:rowOff>23812</xdr:rowOff>
    </xdr:from>
    <xdr:to>
      <xdr:col>8</xdr:col>
      <xdr:colOff>561975</xdr:colOff>
      <xdr:row>439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233</xdr:row>
      <xdr:rowOff>9525</xdr:rowOff>
    </xdr:from>
    <xdr:to>
      <xdr:col>11</xdr:col>
      <xdr:colOff>152400</xdr:colOff>
      <xdr:row>247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257</xdr:row>
      <xdr:rowOff>47625</xdr:rowOff>
    </xdr:from>
    <xdr:to>
      <xdr:col>10</xdr:col>
      <xdr:colOff>561975</xdr:colOff>
      <xdr:row>271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282</xdr:row>
      <xdr:rowOff>38100</xdr:rowOff>
    </xdr:from>
    <xdr:to>
      <xdr:col>8</xdr:col>
      <xdr:colOff>600075</xdr:colOff>
      <xdr:row>296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</xdr:colOff>
      <xdr:row>307</xdr:row>
      <xdr:rowOff>19050</xdr:rowOff>
    </xdr:from>
    <xdr:to>
      <xdr:col>17</xdr:col>
      <xdr:colOff>600074</xdr:colOff>
      <xdr:row>321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114299</xdr:colOff>
      <xdr:row>332</xdr:row>
      <xdr:rowOff>38100</xdr:rowOff>
    </xdr:from>
    <xdr:to>
      <xdr:col>11</xdr:col>
      <xdr:colOff>9524</xdr:colOff>
      <xdr:row>346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114299</xdr:colOff>
      <xdr:row>357</xdr:row>
      <xdr:rowOff>47625</xdr:rowOff>
    </xdr:from>
    <xdr:to>
      <xdr:col>7</xdr:col>
      <xdr:colOff>600074</xdr:colOff>
      <xdr:row>371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190499</xdr:colOff>
      <xdr:row>382</xdr:row>
      <xdr:rowOff>85725</xdr:rowOff>
    </xdr:from>
    <xdr:to>
      <xdr:col>8</xdr:col>
      <xdr:colOff>600074</xdr:colOff>
      <xdr:row>396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219</xdr:row>
      <xdr:rowOff>161925</xdr:rowOff>
    </xdr:from>
    <xdr:to>
      <xdr:col>10</xdr:col>
      <xdr:colOff>609599</xdr:colOff>
      <xdr:row>234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244</xdr:row>
      <xdr:rowOff>38100</xdr:rowOff>
    </xdr:from>
    <xdr:to>
      <xdr:col>11</xdr:col>
      <xdr:colOff>47625</xdr:colOff>
      <xdr:row>258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269</xdr:row>
      <xdr:rowOff>38100</xdr:rowOff>
    </xdr:from>
    <xdr:to>
      <xdr:col>9</xdr:col>
      <xdr:colOff>9524</xdr:colOff>
      <xdr:row>283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293</xdr:row>
      <xdr:rowOff>161925</xdr:rowOff>
    </xdr:from>
    <xdr:to>
      <xdr:col>17</xdr:col>
      <xdr:colOff>581025</xdr:colOff>
      <xdr:row>308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123824</xdr:colOff>
      <xdr:row>319</xdr:row>
      <xdr:rowOff>9525</xdr:rowOff>
    </xdr:from>
    <xdr:to>
      <xdr:col>10</xdr:col>
      <xdr:colOff>609599</xdr:colOff>
      <xdr:row>333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344</xdr:row>
      <xdr:rowOff>47625</xdr:rowOff>
    </xdr:from>
    <xdr:to>
      <xdr:col>8</xdr:col>
      <xdr:colOff>0</xdr:colOff>
      <xdr:row>358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369</xdr:row>
      <xdr:rowOff>180975</xdr:rowOff>
    </xdr:from>
    <xdr:to>
      <xdr:col>9</xdr:col>
      <xdr:colOff>0</xdr:colOff>
      <xdr:row>384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114300</xdr:rowOff>
    </xdr:from>
    <xdr:to>
      <xdr:col>10</xdr:col>
      <xdr:colOff>581025</xdr:colOff>
      <xdr:row>157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165</xdr:row>
      <xdr:rowOff>123825</xdr:rowOff>
    </xdr:from>
    <xdr:to>
      <xdr:col>10</xdr:col>
      <xdr:colOff>600075</xdr:colOff>
      <xdr:row>180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189</xdr:row>
      <xdr:rowOff>161925</xdr:rowOff>
    </xdr:from>
    <xdr:to>
      <xdr:col>8</xdr:col>
      <xdr:colOff>590550</xdr:colOff>
      <xdr:row>204</xdr:row>
      <xdr:rowOff>47625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215</xdr:row>
      <xdr:rowOff>19050</xdr:rowOff>
    </xdr:from>
    <xdr:to>
      <xdr:col>17</xdr:col>
      <xdr:colOff>504825</xdr:colOff>
      <xdr:row>229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85725</xdr:colOff>
      <xdr:row>240</xdr:row>
      <xdr:rowOff>28575</xdr:rowOff>
    </xdr:from>
    <xdr:to>
      <xdr:col>10</xdr:col>
      <xdr:colOff>600075</xdr:colOff>
      <xdr:row>254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265</xdr:row>
      <xdr:rowOff>28575</xdr:rowOff>
    </xdr:from>
    <xdr:to>
      <xdr:col>8</xdr:col>
      <xdr:colOff>9525</xdr:colOff>
      <xdr:row>279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291</xdr:row>
      <xdr:rowOff>19050</xdr:rowOff>
    </xdr:from>
    <xdr:to>
      <xdr:col>8</xdr:col>
      <xdr:colOff>581025</xdr:colOff>
      <xdr:row>305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148</xdr:row>
      <xdr:rowOff>171450</xdr:rowOff>
    </xdr:from>
    <xdr:to>
      <xdr:col>10</xdr:col>
      <xdr:colOff>600075</xdr:colOff>
      <xdr:row>163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173</xdr:row>
      <xdr:rowOff>9525</xdr:rowOff>
    </xdr:from>
    <xdr:to>
      <xdr:col>11</xdr:col>
      <xdr:colOff>19049</xdr:colOff>
      <xdr:row>187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198</xdr:row>
      <xdr:rowOff>28575</xdr:rowOff>
    </xdr:from>
    <xdr:to>
      <xdr:col>9</xdr:col>
      <xdr:colOff>28574</xdr:colOff>
      <xdr:row>212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223</xdr:row>
      <xdr:rowOff>19050</xdr:rowOff>
    </xdr:from>
    <xdr:to>
      <xdr:col>18</xdr:col>
      <xdr:colOff>9524</xdr:colOff>
      <xdr:row>237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247</xdr:row>
      <xdr:rowOff>180975</xdr:rowOff>
    </xdr:from>
    <xdr:to>
      <xdr:col>10</xdr:col>
      <xdr:colOff>552449</xdr:colOff>
      <xdr:row>262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273</xdr:row>
      <xdr:rowOff>38100</xdr:rowOff>
    </xdr:from>
    <xdr:to>
      <xdr:col>7</xdr:col>
      <xdr:colOff>590549</xdr:colOff>
      <xdr:row>287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299</xdr:row>
      <xdr:rowOff>47625</xdr:rowOff>
    </xdr:from>
    <xdr:to>
      <xdr:col>8</xdr:col>
      <xdr:colOff>581025</xdr:colOff>
      <xdr:row>313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248</xdr:row>
      <xdr:rowOff>152400</xdr:rowOff>
    </xdr:from>
    <xdr:to>
      <xdr:col>20</xdr:col>
      <xdr:colOff>314325</xdr:colOff>
      <xdr:row>263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249</xdr:row>
      <xdr:rowOff>0</xdr:rowOff>
    </xdr:from>
    <xdr:to>
      <xdr:col>11</xdr:col>
      <xdr:colOff>9525</xdr:colOff>
      <xdr:row>263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133349</xdr:colOff>
      <xdr:row>273</xdr:row>
      <xdr:rowOff>19050</xdr:rowOff>
    </xdr:from>
    <xdr:to>
      <xdr:col>10</xdr:col>
      <xdr:colOff>561974</xdr:colOff>
      <xdr:row>287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298</xdr:row>
      <xdr:rowOff>19050</xdr:rowOff>
    </xdr:from>
    <xdr:to>
      <xdr:col>9</xdr:col>
      <xdr:colOff>9525</xdr:colOff>
      <xdr:row>312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322</xdr:row>
      <xdr:rowOff>180975</xdr:rowOff>
    </xdr:from>
    <xdr:to>
      <xdr:col>18</xdr:col>
      <xdr:colOff>9525</xdr:colOff>
      <xdr:row>337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348</xdr:row>
      <xdr:rowOff>47625</xdr:rowOff>
    </xdr:from>
    <xdr:to>
      <xdr:col>11</xdr:col>
      <xdr:colOff>9525</xdr:colOff>
      <xdr:row>362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373</xdr:row>
      <xdr:rowOff>0</xdr:rowOff>
    </xdr:from>
    <xdr:to>
      <xdr:col>8</xdr:col>
      <xdr:colOff>9525</xdr:colOff>
      <xdr:row>387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114301</xdr:colOff>
      <xdr:row>398</xdr:row>
      <xdr:rowOff>171450</xdr:rowOff>
    </xdr:from>
    <xdr:to>
      <xdr:col>9</xdr:col>
      <xdr:colOff>19051</xdr:colOff>
      <xdr:row>413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103</xdr:row>
      <xdr:rowOff>19050</xdr:rowOff>
    </xdr:from>
    <xdr:to>
      <xdr:col>10</xdr:col>
      <xdr:colOff>600075</xdr:colOff>
      <xdr:row>117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128</xdr:row>
      <xdr:rowOff>38100</xdr:rowOff>
    </xdr:from>
    <xdr:to>
      <xdr:col>8</xdr:col>
      <xdr:colOff>571500</xdr:colOff>
      <xdr:row>142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152</xdr:row>
      <xdr:rowOff>180975</xdr:rowOff>
    </xdr:from>
    <xdr:to>
      <xdr:col>18</xdr:col>
      <xdr:colOff>28574</xdr:colOff>
      <xdr:row>167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104776</xdr:colOff>
      <xdr:row>178</xdr:row>
      <xdr:rowOff>38100</xdr:rowOff>
    </xdr:from>
    <xdr:to>
      <xdr:col>11</xdr:col>
      <xdr:colOff>9526</xdr:colOff>
      <xdr:row>192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76199</xdr:colOff>
      <xdr:row>203</xdr:row>
      <xdr:rowOff>28575</xdr:rowOff>
    </xdr:from>
    <xdr:to>
      <xdr:col>8</xdr:col>
      <xdr:colOff>28574</xdr:colOff>
      <xdr:row>217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229</xdr:row>
      <xdr:rowOff>9525</xdr:rowOff>
    </xdr:from>
    <xdr:to>
      <xdr:col>8</xdr:col>
      <xdr:colOff>581025</xdr:colOff>
      <xdr:row>243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210</xdr:row>
      <xdr:rowOff>19050</xdr:rowOff>
    </xdr:from>
    <xdr:to>
      <xdr:col>11</xdr:col>
      <xdr:colOff>57150</xdr:colOff>
      <xdr:row>224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234</xdr:row>
      <xdr:rowOff>19050</xdr:rowOff>
    </xdr:from>
    <xdr:to>
      <xdr:col>11</xdr:col>
      <xdr:colOff>9525</xdr:colOff>
      <xdr:row>248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259</xdr:row>
      <xdr:rowOff>19050</xdr:rowOff>
    </xdr:from>
    <xdr:to>
      <xdr:col>9</xdr:col>
      <xdr:colOff>9524</xdr:colOff>
      <xdr:row>273</xdr:row>
      <xdr:rowOff>95250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283</xdr:row>
      <xdr:rowOff>38100</xdr:rowOff>
    </xdr:from>
    <xdr:to>
      <xdr:col>18</xdr:col>
      <xdr:colOff>0</xdr:colOff>
      <xdr:row>297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308</xdr:row>
      <xdr:rowOff>38100</xdr:rowOff>
    </xdr:from>
    <xdr:to>
      <xdr:col>11</xdr:col>
      <xdr:colOff>47625</xdr:colOff>
      <xdr:row>322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76199</xdr:colOff>
      <xdr:row>333</xdr:row>
      <xdr:rowOff>19050</xdr:rowOff>
    </xdr:from>
    <xdr:to>
      <xdr:col>7</xdr:col>
      <xdr:colOff>600074</xdr:colOff>
      <xdr:row>347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95249</xdr:colOff>
      <xdr:row>359</xdr:row>
      <xdr:rowOff>23812</xdr:rowOff>
    </xdr:from>
    <xdr:to>
      <xdr:col>8</xdr:col>
      <xdr:colOff>600074</xdr:colOff>
      <xdr:row>373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162</xdr:row>
      <xdr:rowOff>19050</xdr:rowOff>
    </xdr:from>
    <xdr:to>
      <xdr:col>10</xdr:col>
      <xdr:colOff>590550</xdr:colOff>
      <xdr:row>176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186</xdr:row>
      <xdr:rowOff>0</xdr:rowOff>
    </xdr:from>
    <xdr:to>
      <xdr:col>11</xdr:col>
      <xdr:colOff>0</xdr:colOff>
      <xdr:row>200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211</xdr:row>
      <xdr:rowOff>19050</xdr:rowOff>
    </xdr:from>
    <xdr:to>
      <xdr:col>9</xdr:col>
      <xdr:colOff>9525</xdr:colOff>
      <xdr:row>225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236</xdr:row>
      <xdr:rowOff>66675</xdr:rowOff>
    </xdr:from>
    <xdr:to>
      <xdr:col>17</xdr:col>
      <xdr:colOff>581025</xdr:colOff>
      <xdr:row>250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123824</xdr:colOff>
      <xdr:row>261</xdr:row>
      <xdr:rowOff>9525</xdr:rowOff>
    </xdr:from>
    <xdr:to>
      <xdr:col>10</xdr:col>
      <xdr:colOff>609599</xdr:colOff>
      <xdr:row>275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286</xdr:row>
      <xdr:rowOff>19050</xdr:rowOff>
    </xdr:from>
    <xdr:to>
      <xdr:col>8</xdr:col>
      <xdr:colOff>0</xdr:colOff>
      <xdr:row>300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313</xdr:row>
      <xdr:rowOff>38100</xdr:rowOff>
    </xdr:from>
    <xdr:to>
      <xdr:col>9</xdr:col>
      <xdr:colOff>9525</xdr:colOff>
      <xdr:row>327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232</xdr:row>
      <xdr:rowOff>9525</xdr:rowOff>
    </xdr:from>
    <xdr:to>
      <xdr:col>11</xdr:col>
      <xdr:colOff>66675</xdr:colOff>
      <xdr:row>246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255</xdr:row>
      <xdr:rowOff>171450</xdr:rowOff>
    </xdr:from>
    <xdr:to>
      <xdr:col>10</xdr:col>
      <xdr:colOff>600075</xdr:colOff>
      <xdr:row>270</xdr:row>
      <xdr:rowOff>57150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280</xdr:row>
      <xdr:rowOff>9525</xdr:rowOff>
    </xdr:from>
    <xdr:to>
      <xdr:col>9</xdr:col>
      <xdr:colOff>9525</xdr:colOff>
      <xdr:row>294</xdr:row>
      <xdr:rowOff>85725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133349</xdr:colOff>
      <xdr:row>305</xdr:row>
      <xdr:rowOff>66675</xdr:rowOff>
    </xdr:from>
    <xdr:to>
      <xdr:col>17</xdr:col>
      <xdr:colOff>552449</xdr:colOff>
      <xdr:row>319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330</xdr:row>
      <xdr:rowOff>76200</xdr:rowOff>
    </xdr:from>
    <xdr:to>
      <xdr:col>11</xdr:col>
      <xdr:colOff>57150</xdr:colOff>
      <xdr:row>344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355</xdr:row>
      <xdr:rowOff>66675</xdr:rowOff>
    </xdr:from>
    <xdr:to>
      <xdr:col>7</xdr:col>
      <xdr:colOff>581025</xdr:colOff>
      <xdr:row>369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76199</xdr:colOff>
      <xdr:row>381</xdr:row>
      <xdr:rowOff>38100</xdr:rowOff>
    </xdr:from>
    <xdr:to>
      <xdr:col>8</xdr:col>
      <xdr:colOff>590549</xdr:colOff>
      <xdr:row>395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139</xdr:row>
      <xdr:rowOff>0</xdr:rowOff>
    </xdr:from>
    <xdr:to>
      <xdr:col>10</xdr:col>
      <xdr:colOff>590550</xdr:colOff>
      <xdr:row>153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162</xdr:row>
      <xdr:rowOff>123825</xdr:rowOff>
    </xdr:from>
    <xdr:to>
      <xdr:col>11</xdr:col>
      <xdr:colOff>57150</xdr:colOff>
      <xdr:row>177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187</xdr:row>
      <xdr:rowOff>9525</xdr:rowOff>
    </xdr:from>
    <xdr:to>
      <xdr:col>9</xdr:col>
      <xdr:colOff>28575</xdr:colOff>
      <xdr:row>201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190499</xdr:colOff>
      <xdr:row>212</xdr:row>
      <xdr:rowOff>123825</xdr:rowOff>
    </xdr:from>
    <xdr:to>
      <xdr:col>17</xdr:col>
      <xdr:colOff>581024</xdr:colOff>
      <xdr:row>227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238</xdr:row>
      <xdr:rowOff>19050</xdr:rowOff>
    </xdr:from>
    <xdr:to>
      <xdr:col>11</xdr:col>
      <xdr:colOff>47625</xdr:colOff>
      <xdr:row>252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263</xdr:row>
      <xdr:rowOff>28575</xdr:rowOff>
    </xdr:from>
    <xdr:to>
      <xdr:col>8</xdr:col>
      <xdr:colOff>0</xdr:colOff>
      <xdr:row>277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95249</xdr:colOff>
      <xdr:row>289</xdr:row>
      <xdr:rowOff>19050</xdr:rowOff>
    </xdr:from>
    <xdr:to>
      <xdr:col>9</xdr:col>
      <xdr:colOff>28574</xdr:colOff>
      <xdr:row>303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184</xdr:row>
      <xdr:rowOff>171450</xdr:rowOff>
    </xdr:from>
    <xdr:to>
      <xdr:col>10</xdr:col>
      <xdr:colOff>609599</xdr:colOff>
      <xdr:row>199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209</xdr:row>
      <xdr:rowOff>47625</xdr:rowOff>
    </xdr:from>
    <xdr:to>
      <xdr:col>10</xdr:col>
      <xdr:colOff>609599</xdr:colOff>
      <xdr:row>223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234</xdr:row>
      <xdr:rowOff>9525</xdr:rowOff>
    </xdr:from>
    <xdr:to>
      <xdr:col>5</xdr:col>
      <xdr:colOff>457200</xdr:colOff>
      <xdr:row>248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269</xdr:row>
      <xdr:rowOff>47625</xdr:rowOff>
    </xdr:from>
    <xdr:to>
      <xdr:col>18</xdr:col>
      <xdr:colOff>47625</xdr:colOff>
      <xdr:row>283</xdr:row>
      <xdr:rowOff>123825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133349</xdr:colOff>
      <xdr:row>294</xdr:row>
      <xdr:rowOff>19050</xdr:rowOff>
    </xdr:from>
    <xdr:to>
      <xdr:col>11</xdr:col>
      <xdr:colOff>28574</xdr:colOff>
      <xdr:row>308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28574</xdr:colOff>
      <xdr:row>319</xdr:row>
      <xdr:rowOff>9525</xdr:rowOff>
    </xdr:from>
    <xdr:to>
      <xdr:col>7</xdr:col>
      <xdr:colOff>609599</xdr:colOff>
      <xdr:row>333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345</xdr:row>
      <xdr:rowOff>0</xdr:rowOff>
    </xdr:from>
    <xdr:to>
      <xdr:col>9</xdr:col>
      <xdr:colOff>19050</xdr:colOff>
      <xdr:row>359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83</xdr:row>
      <xdr:rowOff>123825</xdr:rowOff>
    </xdr:from>
    <xdr:to>
      <xdr:col>11</xdr:col>
      <xdr:colOff>19049</xdr:colOff>
      <xdr:row>98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107</xdr:row>
      <xdr:rowOff>9525</xdr:rowOff>
    </xdr:from>
    <xdr:to>
      <xdr:col>10</xdr:col>
      <xdr:colOff>600075</xdr:colOff>
      <xdr:row>121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132</xdr:row>
      <xdr:rowOff>38100</xdr:rowOff>
    </xdr:from>
    <xdr:to>
      <xdr:col>8</xdr:col>
      <xdr:colOff>581024</xdr:colOff>
      <xdr:row>146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</xdr:colOff>
      <xdr:row>157</xdr:row>
      <xdr:rowOff>28575</xdr:rowOff>
    </xdr:from>
    <xdr:to>
      <xdr:col>17</xdr:col>
      <xdr:colOff>581024</xdr:colOff>
      <xdr:row>171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182</xdr:row>
      <xdr:rowOff>19050</xdr:rowOff>
    </xdr:from>
    <xdr:to>
      <xdr:col>10</xdr:col>
      <xdr:colOff>590550</xdr:colOff>
      <xdr:row>196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47624</xdr:colOff>
      <xdr:row>206</xdr:row>
      <xdr:rowOff>161925</xdr:rowOff>
    </xdr:from>
    <xdr:to>
      <xdr:col>7</xdr:col>
      <xdr:colOff>609599</xdr:colOff>
      <xdr:row>221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66674</xdr:colOff>
      <xdr:row>233</xdr:row>
      <xdr:rowOff>28575</xdr:rowOff>
    </xdr:from>
    <xdr:to>
      <xdr:col>8</xdr:col>
      <xdr:colOff>609599</xdr:colOff>
      <xdr:row>247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82</xdr:row>
      <xdr:rowOff>19050</xdr:rowOff>
    </xdr:from>
    <xdr:to>
      <xdr:col>10</xdr:col>
      <xdr:colOff>600075</xdr:colOff>
      <xdr:row>96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106</xdr:row>
      <xdr:rowOff>9525</xdr:rowOff>
    </xdr:from>
    <xdr:to>
      <xdr:col>11</xdr:col>
      <xdr:colOff>38099</xdr:colOff>
      <xdr:row>120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130</xdr:row>
      <xdr:rowOff>152400</xdr:rowOff>
    </xdr:from>
    <xdr:to>
      <xdr:col>9</xdr:col>
      <xdr:colOff>19050</xdr:colOff>
      <xdr:row>147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157</xdr:row>
      <xdr:rowOff>38100</xdr:rowOff>
    </xdr:from>
    <xdr:to>
      <xdr:col>17</xdr:col>
      <xdr:colOff>590550</xdr:colOff>
      <xdr:row>171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182</xdr:row>
      <xdr:rowOff>38100</xdr:rowOff>
    </xdr:from>
    <xdr:to>
      <xdr:col>11</xdr:col>
      <xdr:colOff>19050</xdr:colOff>
      <xdr:row>196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76199</xdr:colOff>
      <xdr:row>207</xdr:row>
      <xdr:rowOff>38100</xdr:rowOff>
    </xdr:from>
    <xdr:to>
      <xdr:col>7</xdr:col>
      <xdr:colOff>590549</xdr:colOff>
      <xdr:row>221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66674</xdr:colOff>
      <xdr:row>233</xdr:row>
      <xdr:rowOff>23812</xdr:rowOff>
    </xdr:from>
    <xdr:to>
      <xdr:col>9</xdr:col>
      <xdr:colOff>9524</xdr:colOff>
      <xdr:row>247</xdr:row>
      <xdr:rowOff>100012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97</xdr:row>
      <xdr:rowOff>171450</xdr:rowOff>
    </xdr:from>
    <xdr:to>
      <xdr:col>11</xdr:col>
      <xdr:colOff>47626</xdr:colOff>
      <xdr:row>112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120</xdr:row>
      <xdr:rowOff>180975</xdr:rowOff>
    </xdr:from>
    <xdr:to>
      <xdr:col>10</xdr:col>
      <xdr:colOff>581024</xdr:colOff>
      <xdr:row>135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146</xdr:row>
      <xdr:rowOff>19050</xdr:rowOff>
    </xdr:from>
    <xdr:to>
      <xdr:col>8</xdr:col>
      <xdr:colOff>600075</xdr:colOff>
      <xdr:row>160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171</xdr:row>
      <xdr:rowOff>0</xdr:rowOff>
    </xdr:from>
    <xdr:to>
      <xdr:col>17</xdr:col>
      <xdr:colOff>561974</xdr:colOff>
      <xdr:row>185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196</xdr:row>
      <xdr:rowOff>28575</xdr:rowOff>
    </xdr:from>
    <xdr:to>
      <xdr:col>11</xdr:col>
      <xdr:colOff>66675</xdr:colOff>
      <xdr:row>210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76199</xdr:colOff>
      <xdr:row>221</xdr:row>
      <xdr:rowOff>47625</xdr:rowOff>
    </xdr:from>
    <xdr:to>
      <xdr:col>7</xdr:col>
      <xdr:colOff>609599</xdr:colOff>
      <xdr:row>235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95249</xdr:colOff>
      <xdr:row>247</xdr:row>
      <xdr:rowOff>23812</xdr:rowOff>
    </xdr:from>
    <xdr:to>
      <xdr:col>8</xdr:col>
      <xdr:colOff>590549</xdr:colOff>
      <xdr:row>261</xdr:row>
      <xdr:rowOff>100012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86</xdr:row>
      <xdr:rowOff>9525</xdr:rowOff>
    </xdr:from>
    <xdr:to>
      <xdr:col>11</xdr:col>
      <xdr:colOff>38100</xdr:colOff>
      <xdr:row>100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110</xdr:row>
      <xdr:rowOff>0</xdr:rowOff>
    </xdr:from>
    <xdr:to>
      <xdr:col>10</xdr:col>
      <xdr:colOff>581024</xdr:colOff>
      <xdr:row>124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135</xdr:row>
      <xdr:rowOff>9525</xdr:rowOff>
    </xdr:from>
    <xdr:to>
      <xdr:col>9</xdr:col>
      <xdr:colOff>0</xdr:colOff>
      <xdr:row>149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160</xdr:row>
      <xdr:rowOff>47625</xdr:rowOff>
    </xdr:from>
    <xdr:to>
      <xdr:col>18</xdr:col>
      <xdr:colOff>28575</xdr:colOff>
      <xdr:row>174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185</xdr:row>
      <xdr:rowOff>19050</xdr:rowOff>
    </xdr:from>
    <xdr:to>
      <xdr:col>10</xdr:col>
      <xdr:colOff>561975</xdr:colOff>
      <xdr:row>199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171449</xdr:colOff>
      <xdr:row>210</xdr:row>
      <xdr:rowOff>47625</xdr:rowOff>
    </xdr:from>
    <xdr:to>
      <xdr:col>8</xdr:col>
      <xdr:colOff>38099</xdr:colOff>
      <xdr:row>224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236</xdr:row>
      <xdr:rowOff>42862</xdr:rowOff>
    </xdr:from>
    <xdr:to>
      <xdr:col>8</xdr:col>
      <xdr:colOff>590550</xdr:colOff>
      <xdr:row>250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170</xdr:row>
      <xdr:rowOff>161925</xdr:rowOff>
    </xdr:from>
    <xdr:to>
      <xdr:col>11</xdr:col>
      <xdr:colOff>38101</xdr:colOff>
      <xdr:row>185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194</xdr:row>
      <xdr:rowOff>38100</xdr:rowOff>
    </xdr:from>
    <xdr:to>
      <xdr:col>11</xdr:col>
      <xdr:colOff>9525</xdr:colOff>
      <xdr:row>208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219</xdr:row>
      <xdr:rowOff>38100</xdr:rowOff>
    </xdr:from>
    <xdr:to>
      <xdr:col>9</xdr:col>
      <xdr:colOff>47625</xdr:colOff>
      <xdr:row>233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243</xdr:row>
      <xdr:rowOff>180975</xdr:rowOff>
    </xdr:from>
    <xdr:to>
      <xdr:col>18</xdr:col>
      <xdr:colOff>28575</xdr:colOff>
      <xdr:row>258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114299</xdr:colOff>
      <xdr:row>269</xdr:row>
      <xdr:rowOff>19050</xdr:rowOff>
    </xdr:from>
    <xdr:to>
      <xdr:col>11</xdr:col>
      <xdr:colOff>9524</xdr:colOff>
      <xdr:row>283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114299</xdr:colOff>
      <xdr:row>294</xdr:row>
      <xdr:rowOff>38100</xdr:rowOff>
    </xdr:from>
    <xdr:to>
      <xdr:col>7</xdr:col>
      <xdr:colOff>600074</xdr:colOff>
      <xdr:row>308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320</xdr:row>
      <xdr:rowOff>33337</xdr:rowOff>
    </xdr:from>
    <xdr:to>
      <xdr:col>9</xdr:col>
      <xdr:colOff>9525</xdr:colOff>
      <xdr:row>334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145</xdr:row>
      <xdr:rowOff>161925</xdr:rowOff>
    </xdr:from>
    <xdr:to>
      <xdr:col>11</xdr:col>
      <xdr:colOff>0</xdr:colOff>
      <xdr:row>160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170</xdr:row>
      <xdr:rowOff>9525</xdr:rowOff>
    </xdr:from>
    <xdr:to>
      <xdr:col>11</xdr:col>
      <xdr:colOff>38101</xdr:colOff>
      <xdr:row>184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195</xdr:row>
      <xdr:rowOff>47625</xdr:rowOff>
    </xdr:from>
    <xdr:to>
      <xdr:col>5</xdr:col>
      <xdr:colOff>390525</xdr:colOff>
      <xdr:row>209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220</xdr:row>
      <xdr:rowOff>47625</xdr:rowOff>
    </xdr:from>
    <xdr:to>
      <xdr:col>17</xdr:col>
      <xdr:colOff>561975</xdr:colOff>
      <xdr:row>234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85724</xdr:colOff>
      <xdr:row>244</xdr:row>
      <xdr:rowOff>171450</xdr:rowOff>
    </xdr:from>
    <xdr:to>
      <xdr:col>11</xdr:col>
      <xdr:colOff>9524</xdr:colOff>
      <xdr:row>259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270</xdr:row>
      <xdr:rowOff>47625</xdr:rowOff>
    </xdr:from>
    <xdr:to>
      <xdr:col>8</xdr:col>
      <xdr:colOff>0</xdr:colOff>
      <xdr:row>284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295</xdr:row>
      <xdr:rowOff>176212</xdr:rowOff>
    </xdr:from>
    <xdr:to>
      <xdr:col>8</xdr:col>
      <xdr:colOff>561975</xdr:colOff>
      <xdr:row>310</xdr:row>
      <xdr:rowOff>61912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90</xdr:row>
      <xdr:rowOff>19050</xdr:rowOff>
    </xdr:from>
    <xdr:to>
      <xdr:col>10</xdr:col>
      <xdr:colOff>590549</xdr:colOff>
      <xdr:row>104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114</xdr:row>
      <xdr:rowOff>9525</xdr:rowOff>
    </xdr:from>
    <xdr:to>
      <xdr:col>10</xdr:col>
      <xdr:colOff>571500</xdr:colOff>
      <xdr:row>128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139</xdr:row>
      <xdr:rowOff>0</xdr:rowOff>
    </xdr:from>
    <xdr:to>
      <xdr:col>8</xdr:col>
      <xdr:colOff>590550</xdr:colOff>
      <xdr:row>153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163</xdr:row>
      <xdr:rowOff>171450</xdr:rowOff>
    </xdr:from>
    <xdr:to>
      <xdr:col>17</xdr:col>
      <xdr:colOff>533400</xdr:colOff>
      <xdr:row>178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189</xdr:row>
      <xdr:rowOff>19050</xdr:rowOff>
    </xdr:from>
    <xdr:to>
      <xdr:col>10</xdr:col>
      <xdr:colOff>581025</xdr:colOff>
      <xdr:row>203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214</xdr:row>
      <xdr:rowOff>0</xdr:rowOff>
    </xdr:from>
    <xdr:to>
      <xdr:col>7</xdr:col>
      <xdr:colOff>561975</xdr:colOff>
      <xdr:row>228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240</xdr:row>
      <xdr:rowOff>14287</xdr:rowOff>
    </xdr:from>
    <xdr:to>
      <xdr:col>8</xdr:col>
      <xdr:colOff>600075</xdr:colOff>
      <xdr:row>254</xdr:row>
      <xdr:rowOff>90487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95250</xdr:rowOff>
    </xdr:from>
    <xdr:to>
      <xdr:col>11</xdr:col>
      <xdr:colOff>57150</xdr:colOff>
      <xdr:row>139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149</xdr:row>
      <xdr:rowOff>47625</xdr:rowOff>
    </xdr:from>
    <xdr:to>
      <xdr:col>10</xdr:col>
      <xdr:colOff>552450</xdr:colOff>
      <xdr:row>163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174</xdr:row>
      <xdr:rowOff>0</xdr:rowOff>
    </xdr:from>
    <xdr:to>
      <xdr:col>8</xdr:col>
      <xdr:colOff>609599</xdr:colOff>
      <xdr:row>188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47624</xdr:colOff>
      <xdr:row>199</xdr:row>
      <xdr:rowOff>19050</xdr:rowOff>
    </xdr:from>
    <xdr:to>
      <xdr:col>17</xdr:col>
      <xdr:colOff>571499</xdr:colOff>
      <xdr:row>213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85725</xdr:colOff>
      <xdr:row>224</xdr:row>
      <xdr:rowOff>0</xdr:rowOff>
    </xdr:from>
    <xdr:to>
      <xdr:col>11</xdr:col>
      <xdr:colOff>47625</xdr:colOff>
      <xdr:row>238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249</xdr:row>
      <xdr:rowOff>28575</xdr:rowOff>
    </xdr:from>
    <xdr:to>
      <xdr:col>8</xdr:col>
      <xdr:colOff>38100</xdr:colOff>
      <xdr:row>263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95249</xdr:colOff>
      <xdr:row>275</xdr:row>
      <xdr:rowOff>14287</xdr:rowOff>
    </xdr:from>
    <xdr:to>
      <xdr:col>8</xdr:col>
      <xdr:colOff>561974</xdr:colOff>
      <xdr:row>289</xdr:row>
      <xdr:rowOff>90487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stry/3%20Cycle%20MP/2016/25%20&amp;%2027%20Jun16/Input%20Sheet/Input%20Sheet%20-%2025%20&amp;%2027%20Jun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Input sheet"/>
      <sheetName val="Sheet3"/>
      <sheetName val="Sheet1"/>
      <sheetName val="Sheet2"/>
    </sheetNames>
    <sheetDataSet>
      <sheetData sheetId="0"/>
      <sheetData sheetId="1">
        <row r="11">
          <cell r="B11" t="str">
            <v>Harris R</v>
          </cell>
        </row>
        <row r="12">
          <cell r="B12" t="str">
            <v>Steyn 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244"/>
  <sheetViews>
    <sheetView topLeftCell="A133" workbookViewId="0">
      <selection activeCell="N138" sqref="N138"/>
    </sheetView>
  </sheetViews>
  <sheetFormatPr defaultRowHeight="15" x14ac:dyDescent="0.25"/>
  <cols>
    <col min="3" max="3" width="28.85546875" customWidth="1"/>
    <col min="6" max="6" width="9.42578125" bestFit="1" customWidth="1"/>
    <col min="9" max="9" width="9.42578125" bestFit="1" customWidth="1"/>
    <col min="14" max="15" width="9.42578125" bestFit="1" customWidth="1"/>
    <col min="16" max="16" width="9.140625" customWidth="1"/>
    <col min="18" max="19" width="9.42578125" bestFit="1" customWidth="1"/>
  </cols>
  <sheetData>
    <row r="1" spans="1:19" ht="15.75" thickBot="1" x14ac:dyDescent="0.3">
      <c r="A1">
        <f>+A13</f>
        <v>0</v>
      </c>
      <c r="B1">
        <f>+B13</f>
        <v>0</v>
      </c>
      <c r="C1" t="s">
        <v>0</v>
      </c>
    </row>
    <row r="2" spans="1:19" x14ac:dyDescent="0.25">
      <c r="A2" s="366"/>
      <c r="B2" s="366"/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x14ac:dyDescent="0.25">
      <c r="A6" s="366"/>
      <c r="B6" s="366"/>
      <c r="C6" s="156">
        <f>+$I$13</f>
        <v>0</v>
      </c>
      <c r="J6" s="19" t="s">
        <v>20</v>
      </c>
      <c r="K6" s="20" t="s">
        <v>21</v>
      </c>
      <c r="L6" s="368">
        <v>42815</v>
      </c>
      <c r="M6" s="369">
        <v>42815</v>
      </c>
      <c r="N6" s="370">
        <v>42815</v>
      </c>
      <c r="O6" s="371">
        <v>42815</v>
      </c>
      <c r="P6" s="372">
        <v>42815</v>
      </c>
      <c r="Q6" s="373">
        <v>42014</v>
      </c>
      <c r="R6" s="374">
        <v>42815</v>
      </c>
      <c r="S6" s="375">
        <v>42815</v>
      </c>
    </row>
    <row r="7" spans="1:19" ht="15.75" thickBot="1" x14ac:dyDescent="0.3">
      <c r="J7" s="268"/>
      <c r="K7" s="269"/>
      <c r="L7" s="156"/>
      <c r="M7" s="156"/>
      <c r="N7" s="156"/>
      <c r="O7" s="156"/>
      <c r="P7" s="156"/>
      <c r="Q7" s="156"/>
      <c r="R7" s="156"/>
      <c r="S7" s="156"/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8"/>
      <c r="B13" s="29"/>
      <c r="C13" s="30"/>
      <c r="D13" s="31"/>
      <c r="E13" s="32"/>
      <c r="F13" s="33"/>
      <c r="G13" s="34"/>
      <c r="H13" s="35"/>
      <c r="I13" s="36"/>
    </row>
    <row r="14" spans="1:19" x14ac:dyDescent="0.25">
      <c r="A14" s="29"/>
      <c r="B14" s="29"/>
      <c r="C14" s="37" t="s">
        <v>27</v>
      </c>
      <c r="D14" s="38" t="s">
        <v>28</v>
      </c>
      <c r="E14" s="39" t="s">
        <v>29</v>
      </c>
      <c r="F14" s="39" t="s">
        <v>30</v>
      </c>
    </row>
    <row r="15" spans="1:19" x14ac:dyDescent="0.25">
      <c r="A15" s="29"/>
      <c r="B15" s="29"/>
      <c r="C15" s="37">
        <v>10</v>
      </c>
      <c r="D15" s="40"/>
      <c r="E15" s="40"/>
      <c r="F15" s="41">
        <v>42815</v>
      </c>
    </row>
    <row r="19" spans="1:31" x14ac:dyDescent="0.25">
      <c r="A19" t="s">
        <v>31</v>
      </c>
      <c r="C19" s="42"/>
    </row>
    <row r="20" spans="1:31" ht="15.75" thickBot="1" x14ac:dyDescent="0.3">
      <c r="A20" t="s">
        <v>144</v>
      </c>
    </row>
    <row r="21" spans="1:31" x14ac:dyDescent="0.25">
      <c r="A21" s="1" t="s">
        <v>145</v>
      </c>
      <c r="B21" s="1"/>
      <c r="C21" s="42"/>
      <c r="D21" s="43" t="s">
        <v>3</v>
      </c>
      <c r="E21" s="44" t="s">
        <v>32</v>
      </c>
      <c r="F21" s="45" t="s">
        <v>3</v>
      </c>
      <c r="G21" s="4" t="s">
        <v>32</v>
      </c>
      <c r="H21" s="46" t="s">
        <v>3</v>
      </c>
      <c r="I21" s="6" t="s">
        <v>32</v>
      </c>
      <c r="J21" s="46" t="s">
        <v>3</v>
      </c>
      <c r="K21" s="47" t="s">
        <v>32</v>
      </c>
      <c r="L21" s="46" t="s">
        <v>3</v>
      </c>
      <c r="M21" s="4" t="s">
        <v>32</v>
      </c>
      <c r="N21" s="3" t="s">
        <v>3</v>
      </c>
      <c r="O21" s="44" t="s">
        <v>32</v>
      </c>
      <c r="P21" s="183" t="s">
        <v>3</v>
      </c>
      <c r="Q21" s="44" t="s">
        <v>32</v>
      </c>
      <c r="R21" s="48" t="s">
        <v>33</v>
      </c>
      <c r="S21" s="49" t="s">
        <v>34</v>
      </c>
    </row>
    <row r="22" spans="1:31" x14ac:dyDescent="0.25">
      <c r="A22" s="9" t="s">
        <v>146</v>
      </c>
      <c r="B22" s="1"/>
      <c r="C22" s="42"/>
      <c r="D22" s="50" t="s">
        <v>9</v>
      </c>
      <c r="E22" s="12" t="s">
        <v>9</v>
      </c>
      <c r="F22" s="15" t="s">
        <v>9</v>
      </c>
      <c r="G22" s="10" t="s">
        <v>9</v>
      </c>
      <c r="H22" s="51" t="s">
        <v>9</v>
      </c>
      <c r="I22" s="13" t="s">
        <v>9</v>
      </c>
      <c r="J22" s="51" t="s">
        <v>9</v>
      </c>
      <c r="K22" s="52" t="s">
        <v>9</v>
      </c>
      <c r="L22" s="51" t="s">
        <v>9</v>
      </c>
      <c r="M22" s="10" t="s">
        <v>9</v>
      </c>
      <c r="N22" s="11" t="s">
        <v>9</v>
      </c>
      <c r="O22" s="12" t="s">
        <v>9</v>
      </c>
      <c r="P22" s="166" t="s">
        <v>9</v>
      </c>
      <c r="Q22" s="12" t="s">
        <v>9</v>
      </c>
      <c r="R22" s="12" t="s">
        <v>35</v>
      </c>
      <c r="S22" s="12" t="s">
        <v>35</v>
      </c>
    </row>
    <row r="23" spans="1:31" x14ac:dyDescent="0.25">
      <c r="A23" s="184" t="s">
        <v>147</v>
      </c>
      <c r="B23" s="1"/>
      <c r="C23" s="42"/>
      <c r="D23" s="50"/>
      <c r="E23" s="12" t="s">
        <v>19</v>
      </c>
      <c r="F23" s="15"/>
      <c r="G23" s="10" t="s">
        <v>19</v>
      </c>
      <c r="H23" s="51"/>
      <c r="I23" s="13" t="s">
        <v>19</v>
      </c>
      <c r="J23" s="51"/>
      <c r="K23" s="52" t="s">
        <v>19</v>
      </c>
      <c r="L23" s="51"/>
      <c r="M23" s="10" t="s">
        <v>19</v>
      </c>
      <c r="N23" s="15"/>
      <c r="O23" s="12" t="s">
        <v>19</v>
      </c>
      <c r="P23" s="185"/>
      <c r="Q23" s="12" t="s">
        <v>19</v>
      </c>
      <c r="R23" s="12" t="s">
        <v>19</v>
      </c>
      <c r="S23" s="12" t="s">
        <v>19</v>
      </c>
    </row>
    <row r="24" spans="1:31" x14ac:dyDescent="0.25">
      <c r="A24" s="1"/>
      <c r="B24" s="1"/>
      <c r="C24" s="42"/>
      <c r="D24" s="50"/>
      <c r="E24" s="53">
        <v>42646</v>
      </c>
      <c r="F24" s="54"/>
      <c r="G24" s="55">
        <v>42679</v>
      </c>
      <c r="H24" s="56"/>
      <c r="I24" s="57">
        <v>42710</v>
      </c>
      <c r="J24" s="56"/>
      <c r="K24" s="58">
        <v>42741</v>
      </c>
      <c r="L24" s="56"/>
      <c r="M24" s="55">
        <v>42763</v>
      </c>
      <c r="N24" s="11"/>
      <c r="O24" s="73">
        <v>42798</v>
      </c>
      <c r="P24" s="166"/>
      <c r="Q24" s="53">
        <v>42815</v>
      </c>
      <c r="R24" s="53">
        <v>42798</v>
      </c>
      <c r="S24" s="57">
        <v>42798</v>
      </c>
    </row>
    <row r="25" spans="1:31" ht="15.75" thickBot="1" x14ac:dyDescent="0.3">
      <c r="A25" s="19" t="s">
        <v>20</v>
      </c>
      <c r="B25" s="20" t="s">
        <v>21</v>
      </c>
      <c r="C25" s="42"/>
      <c r="D25" s="24"/>
      <c r="E25" s="61"/>
      <c r="F25" s="62"/>
      <c r="G25" s="63"/>
      <c r="H25" s="64"/>
      <c r="I25" s="65"/>
      <c r="J25" s="64"/>
      <c r="K25" s="66"/>
      <c r="L25" s="64"/>
      <c r="M25" s="63"/>
      <c r="N25" s="22"/>
      <c r="O25" s="67"/>
      <c r="P25" s="186"/>
      <c r="Q25" s="27"/>
      <c r="R25" s="27">
        <v>42815</v>
      </c>
      <c r="S25" s="88">
        <v>42815</v>
      </c>
    </row>
    <row r="26" spans="1:31" x14ac:dyDescent="0.25">
      <c r="A26" s="29"/>
      <c r="B26" s="29"/>
      <c r="C26" s="68" t="s">
        <v>37</v>
      </c>
      <c r="D26" s="69"/>
      <c r="E26" s="70"/>
      <c r="F26" s="69"/>
      <c r="G26" s="70"/>
      <c r="H26" s="69"/>
      <c r="I26" s="70"/>
      <c r="J26" s="69"/>
      <c r="K26" s="70"/>
      <c r="L26" s="69"/>
      <c r="M26" s="70"/>
      <c r="N26" s="69"/>
      <c r="O26" s="70"/>
      <c r="P26" s="70"/>
      <c r="Q26" s="71"/>
      <c r="R26" s="187"/>
      <c r="S26" s="187"/>
    </row>
    <row r="27" spans="1:31" x14ac:dyDescent="0.25">
      <c r="C27" s="42"/>
    </row>
    <row r="28" spans="1:31" ht="15.75" thickBot="1" x14ac:dyDescent="0.3">
      <c r="A28" t="s">
        <v>174</v>
      </c>
      <c r="C28" s="42"/>
      <c r="V28" s="39"/>
      <c r="W28" s="39"/>
      <c r="X28" s="379"/>
      <c r="Y28" s="380"/>
      <c r="Z28" s="381"/>
      <c r="AA28" s="382"/>
      <c r="AB28" s="383"/>
      <c r="AC28" s="384"/>
      <c r="AD28" s="385"/>
      <c r="AE28" s="386"/>
    </row>
    <row r="29" spans="1:31" x14ac:dyDescent="0.25">
      <c r="A29" s="1" t="s">
        <v>145</v>
      </c>
      <c r="B29" s="1"/>
      <c r="C29" s="42"/>
      <c r="D29" s="3" t="s">
        <v>3</v>
      </c>
      <c r="E29" s="44" t="s">
        <v>32</v>
      </c>
    </row>
    <row r="30" spans="1:31" x14ac:dyDescent="0.25">
      <c r="A30" s="9" t="s">
        <v>146</v>
      </c>
      <c r="B30" s="1"/>
      <c r="C30" s="42"/>
      <c r="D30" s="11" t="s">
        <v>9</v>
      </c>
      <c r="E30" s="12" t="s">
        <v>9</v>
      </c>
    </row>
    <row r="31" spans="1:31" x14ac:dyDescent="0.25">
      <c r="A31" s="184" t="s">
        <v>147</v>
      </c>
      <c r="B31" s="1"/>
      <c r="C31" s="42"/>
      <c r="D31" s="15"/>
      <c r="E31" s="12" t="s">
        <v>19</v>
      </c>
    </row>
    <row r="32" spans="1:31" x14ac:dyDescent="0.25">
      <c r="A32" s="109"/>
      <c r="B32" s="1"/>
      <c r="C32" s="42"/>
      <c r="D32" s="11"/>
      <c r="E32" s="59" t="s">
        <v>36</v>
      </c>
    </row>
    <row r="33" spans="1:19" ht="15.75" thickBot="1" x14ac:dyDescent="0.3">
      <c r="A33" s="19" t="s">
        <v>20</v>
      </c>
      <c r="B33" s="39" t="s">
        <v>21</v>
      </c>
      <c r="C33" s="42"/>
      <c r="D33" s="22" t="s">
        <v>22</v>
      </c>
      <c r="E33" s="27">
        <v>42815</v>
      </c>
    </row>
    <row r="34" spans="1:19" x14ac:dyDescent="0.25">
      <c r="A34" s="29"/>
      <c r="B34" s="29"/>
      <c r="C34" s="74" t="s">
        <v>148</v>
      </c>
      <c r="D34" s="75"/>
      <c r="E34" s="70"/>
    </row>
    <row r="35" spans="1:19" x14ac:dyDescent="0.25">
      <c r="C35" s="42"/>
    </row>
    <row r="36" spans="1:19" ht="15.75" thickBot="1" x14ac:dyDescent="0.3">
      <c r="A36" t="s">
        <v>175</v>
      </c>
      <c r="C36" s="42"/>
    </row>
    <row r="37" spans="1:19" x14ac:dyDescent="0.25">
      <c r="A37" s="1" t="s">
        <v>1</v>
      </c>
      <c r="B37" s="1"/>
      <c r="C37" s="42"/>
      <c r="D37" s="2" t="s">
        <v>5</v>
      </c>
      <c r="E37" s="44" t="s">
        <v>5</v>
      </c>
      <c r="F37" s="2" t="s">
        <v>5</v>
      </c>
      <c r="G37" s="44" t="s">
        <v>5</v>
      </c>
      <c r="H37" s="2" t="s">
        <v>5</v>
      </c>
      <c r="I37" s="44" t="s">
        <v>5</v>
      </c>
      <c r="J37" s="2" t="s">
        <v>5</v>
      </c>
      <c r="K37" s="44" t="s">
        <v>5</v>
      </c>
      <c r="L37" s="2" t="s">
        <v>5</v>
      </c>
      <c r="M37" s="4" t="s">
        <v>5</v>
      </c>
      <c r="N37" s="5" t="s">
        <v>5</v>
      </c>
      <c r="O37" s="44" t="s">
        <v>5</v>
      </c>
      <c r="P37" s="5" t="s">
        <v>5</v>
      </c>
      <c r="Q37" s="44" t="s">
        <v>5</v>
      </c>
      <c r="R37" s="44" t="s">
        <v>39</v>
      </c>
      <c r="S37" s="48" t="s">
        <v>40</v>
      </c>
    </row>
    <row r="38" spans="1:19" x14ac:dyDescent="0.25">
      <c r="A38" s="1" t="s">
        <v>149</v>
      </c>
      <c r="B38" s="1"/>
      <c r="C38" s="42"/>
      <c r="D38" s="76" t="s">
        <v>11</v>
      </c>
      <c r="E38" s="12" t="s">
        <v>11</v>
      </c>
      <c r="F38" s="76" t="s">
        <v>11</v>
      </c>
      <c r="G38" s="12" t="s">
        <v>11</v>
      </c>
      <c r="H38" s="76" t="s">
        <v>11</v>
      </c>
      <c r="I38" s="12" t="s">
        <v>11</v>
      </c>
      <c r="J38" s="76" t="s">
        <v>11</v>
      </c>
      <c r="K38" s="12" t="s">
        <v>11</v>
      </c>
      <c r="L38" s="76" t="s">
        <v>11</v>
      </c>
      <c r="M38" s="10" t="s">
        <v>11</v>
      </c>
      <c r="N38" s="12" t="s">
        <v>11</v>
      </c>
      <c r="O38" s="12" t="s">
        <v>11</v>
      </c>
      <c r="P38" s="12" t="s">
        <v>11</v>
      </c>
      <c r="Q38" s="12" t="s">
        <v>11</v>
      </c>
      <c r="R38" s="12" t="s">
        <v>41</v>
      </c>
      <c r="S38" s="12" t="s">
        <v>41</v>
      </c>
    </row>
    <row r="39" spans="1:19" x14ac:dyDescent="0.25">
      <c r="A39" s="1" t="s">
        <v>146</v>
      </c>
      <c r="B39" s="1"/>
      <c r="C39" s="42"/>
      <c r="D39" s="76" t="s">
        <v>42</v>
      </c>
      <c r="E39" s="12" t="s">
        <v>43</v>
      </c>
      <c r="F39" s="76" t="s">
        <v>42</v>
      </c>
      <c r="G39" s="12" t="s">
        <v>43</v>
      </c>
      <c r="H39" s="76" t="s">
        <v>42</v>
      </c>
      <c r="I39" s="12" t="s">
        <v>43</v>
      </c>
      <c r="J39" s="76" t="s">
        <v>42</v>
      </c>
      <c r="K39" s="12" t="s">
        <v>43</v>
      </c>
      <c r="L39" s="76" t="s">
        <v>42</v>
      </c>
      <c r="M39" s="10" t="s">
        <v>43</v>
      </c>
      <c r="N39" s="12" t="s">
        <v>13</v>
      </c>
      <c r="O39" s="12" t="s">
        <v>43</v>
      </c>
      <c r="P39" s="86" t="s">
        <v>42</v>
      </c>
      <c r="Q39" s="12" t="s">
        <v>43</v>
      </c>
      <c r="R39" s="12" t="s">
        <v>44</v>
      </c>
      <c r="S39" s="12" t="s">
        <v>44</v>
      </c>
    </row>
    <row r="40" spans="1:19" x14ac:dyDescent="0.25">
      <c r="A40" s="1"/>
      <c r="B40" s="1"/>
      <c r="C40" s="42"/>
      <c r="D40" s="77" t="s">
        <v>45</v>
      </c>
      <c r="E40" s="12" t="s">
        <v>19</v>
      </c>
      <c r="F40" s="77" t="s">
        <v>45</v>
      </c>
      <c r="G40" s="12" t="s">
        <v>19</v>
      </c>
      <c r="H40" s="77" t="s">
        <v>45</v>
      </c>
      <c r="I40" s="12" t="s">
        <v>19</v>
      </c>
      <c r="J40" s="77" t="s">
        <v>45</v>
      </c>
      <c r="K40" s="12" t="s">
        <v>19</v>
      </c>
      <c r="L40" s="77" t="s">
        <v>45</v>
      </c>
      <c r="M40" s="10" t="s">
        <v>19</v>
      </c>
      <c r="N40" s="12" t="s">
        <v>17</v>
      </c>
      <c r="O40" s="12" t="s">
        <v>19</v>
      </c>
      <c r="P40" s="86" t="s">
        <v>17</v>
      </c>
      <c r="Q40" s="12" t="s">
        <v>19</v>
      </c>
      <c r="R40" s="53">
        <v>42798</v>
      </c>
      <c r="S40" s="53">
        <v>42798</v>
      </c>
    </row>
    <row r="41" spans="1:19" x14ac:dyDescent="0.25">
      <c r="A41" s="78" t="s">
        <v>20</v>
      </c>
      <c r="B41" s="39" t="s">
        <v>21</v>
      </c>
      <c r="C41" s="42"/>
      <c r="D41" s="11" t="s">
        <v>24</v>
      </c>
      <c r="E41" s="53">
        <v>42646</v>
      </c>
      <c r="F41" s="11" t="s">
        <v>24</v>
      </c>
      <c r="G41" s="53">
        <v>42679</v>
      </c>
      <c r="H41" s="11" t="s">
        <v>24</v>
      </c>
      <c r="I41" s="53">
        <v>42710</v>
      </c>
      <c r="J41" s="11" t="s">
        <v>24</v>
      </c>
      <c r="K41" s="53">
        <v>42741</v>
      </c>
      <c r="L41" s="11" t="s">
        <v>24</v>
      </c>
      <c r="M41" s="55">
        <v>42763</v>
      </c>
      <c r="N41" s="50" t="s">
        <v>24</v>
      </c>
      <c r="O41" s="79">
        <v>42798</v>
      </c>
      <c r="P41" s="50" t="s">
        <v>24</v>
      </c>
      <c r="Q41" s="79">
        <v>42815</v>
      </c>
      <c r="R41" s="53">
        <v>42815</v>
      </c>
      <c r="S41" s="53">
        <v>42815</v>
      </c>
    </row>
    <row r="42" spans="1:19" x14ac:dyDescent="0.25">
      <c r="A42" s="29"/>
      <c r="B42" s="29"/>
      <c r="C42" s="80" t="s">
        <v>46</v>
      </c>
      <c r="D42" s="188"/>
      <c r="E42" s="30"/>
      <c r="F42" s="189"/>
      <c r="G42" s="30"/>
      <c r="H42" s="188"/>
      <c r="I42" s="30"/>
      <c r="J42" s="189"/>
      <c r="K42" s="30"/>
      <c r="L42" s="189"/>
      <c r="M42" s="30"/>
      <c r="N42" s="33"/>
      <c r="O42" s="190"/>
      <c r="P42" s="191"/>
      <c r="Q42" s="192"/>
      <c r="R42" s="187"/>
      <c r="S42" s="187"/>
    </row>
    <row r="43" spans="1:19" x14ac:dyDescent="0.25">
      <c r="C43" s="42"/>
    </row>
    <row r="44" spans="1:19" ht="15.75" thickBot="1" x14ac:dyDescent="0.3">
      <c r="A44" t="s">
        <v>47</v>
      </c>
      <c r="C44" s="42"/>
    </row>
    <row r="45" spans="1:19" x14ac:dyDescent="0.25">
      <c r="A45" s="1" t="s">
        <v>145</v>
      </c>
      <c r="B45" s="1"/>
      <c r="C45" s="42"/>
      <c r="D45" s="5" t="s">
        <v>5</v>
      </c>
      <c r="E45" s="44" t="s">
        <v>5</v>
      </c>
    </row>
    <row r="46" spans="1:19" x14ac:dyDescent="0.25">
      <c r="A46" s="9" t="s">
        <v>146</v>
      </c>
      <c r="B46" s="1"/>
      <c r="C46" s="42"/>
      <c r="D46" s="12" t="s">
        <v>11</v>
      </c>
      <c r="E46" s="12" t="s">
        <v>11</v>
      </c>
    </row>
    <row r="47" spans="1:19" x14ac:dyDescent="0.25">
      <c r="A47" s="208" t="s">
        <v>162</v>
      </c>
      <c r="C47" s="42"/>
      <c r="D47" s="86" t="s">
        <v>42</v>
      </c>
      <c r="E47" s="12" t="s">
        <v>43</v>
      </c>
    </row>
    <row r="48" spans="1:19" x14ac:dyDescent="0.25">
      <c r="A48" s="208" t="s">
        <v>17</v>
      </c>
      <c r="C48" s="42"/>
      <c r="D48" s="86" t="s">
        <v>17</v>
      </c>
      <c r="E48" s="12" t="s">
        <v>19</v>
      </c>
    </row>
    <row r="49" spans="1:12" x14ac:dyDescent="0.25">
      <c r="A49" s="19" t="s">
        <v>20</v>
      </c>
      <c r="B49" s="20" t="s">
        <v>21</v>
      </c>
      <c r="C49" s="42"/>
      <c r="D49" s="50" t="s">
        <v>24</v>
      </c>
      <c r="E49" s="79">
        <v>42815</v>
      </c>
    </row>
    <row r="50" spans="1:12" x14ac:dyDescent="0.25">
      <c r="A50" s="29"/>
      <c r="B50" s="29"/>
      <c r="C50" s="82" t="s">
        <v>163</v>
      </c>
      <c r="D50" s="81"/>
      <c r="E50" s="70"/>
      <c r="F50" s="42"/>
    </row>
    <row r="51" spans="1:12" x14ac:dyDescent="0.25">
      <c r="C51" s="42"/>
    </row>
    <row r="52" spans="1:12" x14ac:dyDescent="0.25">
      <c r="A52" t="s">
        <v>176</v>
      </c>
      <c r="C52" s="42"/>
      <c r="J52" s="83"/>
    </row>
    <row r="53" spans="1:12" ht="15.75" thickBot="1" x14ac:dyDescent="0.3">
      <c r="A53" t="s">
        <v>177</v>
      </c>
      <c r="C53" s="42"/>
      <c r="J53" s="83"/>
    </row>
    <row r="54" spans="1:12" x14ac:dyDescent="0.25">
      <c r="A54" s="1" t="s">
        <v>150</v>
      </c>
      <c r="B54" s="1"/>
      <c r="C54" s="42"/>
      <c r="D54" s="8" t="s">
        <v>5</v>
      </c>
      <c r="E54" s="8" t="s">
        <v>5</v>
      </c>
      <c r="F54" s="8" t="s">
        <v>5</v>
      </c>
      <c r="G54" s="8" t="s">
        <v>5</v>
      </c>
      <c r="H54" s="8" t="s">
        <v>5</v>
      </c>
      <c r="I54" s="8" t="s">
        <v>5</v>
      </c>
      <c r="J54" s="8" t="s">
        <v>5</v>
      </c>
      <c r="K54" s="193" t="s">
        <v>33</v>
      </c>
      <c r="L54" s="8" t="s">
        <v>151</v>
      </c>
    </row>
    <row r="55" spans="1:12" x14ac:dyDescent="0.25">
      <c r="A55" s="1" t="s">
        <v>152</v>
      </c>
      <c r="B55" s="1"/>
      <c r="C55" s="42"/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  <c r="J55" s="12" t="s">
        <v>11</v>
      </c>
      <c r="K55" s="101" t="s">
        <v>54</v>
      </c>
      <c r="L55" s="59" t="s">
        <v>54</v>
      </c>
    </row>
    <row r="56" spans="1:12" x14ac:dyDescent="0.25">
      <c r="A56" s="184" t="s">
        <v>153</v>
      </c>
      <c r="B56" s="1"/>
      <c r="C56" s="42"/>
      <c r="D56" s="12" t="s">
        <v>15</v>
      </c>
      <c r="E56" s="12" t="s">
        <v>15</v>
      </c>
      <c r="F56" s="12" t="s">
        <v>15</v>
      </c>
      <c r="G56" s="12" t="s">
        <v>15</v>
      </c>
      <c r="H56" s="12" t="s">
        <v>15</v>
      </c>
      <c r="I56" s="12" t="s">
        <v>15</v>
      </c>
      <c r="J56" s="12" t="s">
        <v>15</v>
      </c>
      <c r="K56" s="16" t="s">
        <v>112</v>
      </c>
      <c r="L56" s="59" t="s">
        <v>154</v>
      </c>
    </row>
    <row r="57" spans="1:12" x14ac:dyDescent="0.25">
      <c r="A57" s="109" t="s">
        <v>17</v>
      </c>
      <c r="B57" s="1"/>
      <c r="C57" s="42"/>
      <c r="D57" s="12" t="s">
        <v>19</v>
      </c>
      <c r="E57" s="12" t="s">
        <v>19</v>
      </c>
      <c r="F57" s="12" t="s">
        <v>19</v>
      </c>
      <c r="G57" s="12" t="s">
        <v>19</v>
      </c>
      <c r="H57" s="12" t="s">
        <v>19</v>
      </c>
      <c r="I57" s="12" t="s">
        <v>19</v>
      </c>
      <c r="J57" s="12" t="s">
        <v>19</v>
      </c>
      <c r="K57" s="55">
        <v>42798</v>
      </c>
      <c r="L57" s="53">
        <v>42798</v>
      </c>
    </row>
    <row r="58" spans="1:12" ht="15.75" thickBot="1" x14ac:dyDescent="0.3">
      <c r="A58" s="78" t="s">
        <v>20</v>
      </c>
      <c r="B58" s="19" t="s">
        <v>21</v>
      </c>
      <c r="C58" s="42"/>
      <c r="D58" s="27">
        <v>42646</v>
      </c>
      <c r="E58" s="27">
        <v>42679</v>
      </c>
      <c r="F58" s="27">
        <v>42710</v>
      </c>
      <c r="G58" s="27">
        <v>42741</v>
      </c>
      <c r="H58" s="27">
        <v>42763</v>
      </c>
      <c r="I58" s="27">
        <v>42798</v>
      </c>
      <c r="J58" s="87">
        <v>42815</v>
      </c>
      <c r="K58" s="87">
        <v>42815</v>
      </c>
      <c r="L58" s="27">
        <v>42815</v>
      </c>
    </row>
    <row r="59" spans="1:12" x14ac:dyDescent="0.25">
      <c r="A59" s="29"/>
      <c r="B59" s="29"/>
      <c r="C59" s="90" t="s">
        <v>49</v>
      </c>
      <c r="D59" s="91"/>
      <c r="E59" s="30"/>
      <c r="F59" s="91"/>
      <c r="G59" s="30"/>
      <c r="H59" s="92"/>
      <c r="I59" s="30"/>
      <c r="J59" s="35"/>
      <c r="K59" s="30"/>
      <c r="L59" s="35"/>
    </row>
    <row r="60" spans="1:12" x14ac:dyDescent="0.25">
      <c r="C60" s="42"/>
    </row>
    <row r="61" spans="1:12" ht="19.5" thickBot="1" x14ac:dyDescent="0.35">
      <c r="A61" t="s">
        <v>178</v>
      </c>
      <c r="C61" s="42"/>
      <c r="D61" s="94"/>
      <c r="J61" s="94"/>
    </row>
    <row r="62" spans="1:12" x14ac:dyDescent="0.25">
      <c r="A62" s="1" t="s">
        <v>145</v>
      </c>
      <c r="B62" s="1"/>
      <c r="C62" s="42"/>
      <c r="D62" s="49" t="s">
        <v>6</v>
      </c>
      <c r="E62" s="44" t="s">
        <v>5</v>
      </c>
    </row>
    <row r="63" spans="1:12" x14ac:dyDescent="0.25">
      <c r="A63" s="9" t="s">
        <v>146</v>
      </c>
      <c r="B63" s="1"/>
      <c r="C63" s="42"/>
      <c r="D63" s="86" t="s">
        <v>5</v>
      </c>
      <c r="E63" s="59" t="s">
        <v>11</v>
      </c>
    </row>
    <row r="64" spans="1:12" x14ac:dyDescent="0.25">
      <c r="A64" s="184" t="s">
        <v>153</v>
      </c>
      <c r="B64" s="1"/>
      <c r="C64" s="42"/>
      <c r="D64" s="86" t="s">
        <v>11</v>
      </c>
      <c r="E64" s="12" t="s">
        <v>19</v>
      </c>
    </row>
    <row r="65" spans="1:21" x14ac:dyDescent="0.25">
      <c r="A65" s="109" t="s">
        <v>17</v>
      </c>
      <c r="B65" s="1"/>
      <c r="C65" s="42"/>
      <c r="D65" s="59" t="s">
        <v>18</v>
      </c>
      <c r="E65" s="12" t="s">
        <v>44</v>
      </c>
    </row>
    <row r="66" spans="1:21" ht="15.75" thickBot="1" x14ac:dyDescent="0.3">
      <c r="A66" s="19" t="s">
        <v>20</v>
      </c>
      <c r="B66" s="39" t="s">
        <v>21</v>
      </c>
      <c r="C66" s="42"/>
      <c r="D66" s="89" t="s">
        <v>26</v>
      </c>
      <c r="E66" s="27">
        <v>42815</v>
      </c>
    </row>
    <row r="67" spans="1:21" x14ac:dyDescent="0.25">
      <c r="A67" s="29"/>
      <c r="B67" s="29"/>
      <c r="C67" s="95" t="s">
        <v>164</v>
      </c>
      <c r="D67" s="35"/>
      <c r="E67" s="30"/>
    </row>
    <row r="68" spans="1:21" x14ac:dyDescent="0.25">
      <c r="C68" s="42"/>
    </row>
    <row r="69" spans="1:21" ht="15.75" thickBot="1" x14ac:dyDescent="0.3">
      <c r="A69" t="s">
        <v>179</v>
      </c>
      <c r="C69" s="42"/>
      <c r="G69" s="42"/>
      <c r="I69" s="42"/>
      <c r="L69" s="96"/>
    </row>
    <row r="70" spans="1:21" x14ac:dyDescent="0.25">
      <c r="A70" s="1" t="s">
        <v>145</v>
      </c>
      <c r="B70" s="1"/>
      <c r="C70" s="42"/>
      <c r="D70" s="4" t="s">
        <v>50</v>
      </c>
      <c r="E70" s="4" t="s">
        <v>50</v>
      </c>
      <c r="F70" s="4" t="s">
        <v>50</v>
      </c>
      <c r="G70" s="4" t="s">
        <v>51</v>
      </c>
      <c r="H70" s="44" t="s">
        <v>51</v>
      </c>
      <c r="I70" s="6" t="s">
        <v>51</v>
      </c>
      <c r="J70" s="6" t="s">
        <v>51</v>
      </c>
      <c r="K70" s="6" t="s">
        <v>51</v>
      </c>
      <c r="L70" s="6" t="s">
        <v>51</v>
      </c>
      <c r="M70" s="6" t="s">
        <v>51</v>
      </c>
      <c r="N70" s="47" t="s">
        <v>51</v>
      </c>
      <c r="O70" s="4" t="s">
        <v>51</v>
      </c>
      <c r="P70" s="4" t="s">
        <v>51</v>
      </c>
      <c r="Q70" s="4" t="s">
        <v>51</v>
      </c>
      <c r="R70" s="4" t="s">
        <v>51</v>
      </c>
      <c r="S70" s="4" t="s">
        <v>51</v>
      </c>
      <c r="T70" s="3" t="s">
        <v>33</v>
      </c>
      <c r="U70" s="43" t="s">
        <v>52</v>
      </c>
    </row>
    <row r="71" spans="1:21" x14ac:dyDescent="0.25">
      <c r="A71" s="9" t="s">
        <v>146</v>
      </c>
      <c r="B71" s="1" t="s">
        <v>155</v>
      </c>
      <c r="C71" s="42"/>
      <c r="D71" s="98" t="s">
        <v>53</v>
      </c>
      <c r="E71" s="98" t="s">
        <v>53</v>
      </c>
      <c r="F71" s="77" t="s">
        <v>53</v>
      </c>
      <c r="G71" s="101" t="s">
        <v>53</v>
      </c>
      <c r="H71" s="133" t="s">
        <v>53</v>
      </c>
      <c r="I71" s="194" t="s">
        <v>53</v>
      </c>
      <c r="J71" s="194" t="s">
        <v>53</v>
      </c>
      <c r="K71" s="194" t="s">
        <v>53</v>
      </c>
      <c r="L71" s="194" t="s">
        <v>53</v>
      </c>
      <c r="M71" s="194" t="s">
        <v>53</v>
      </c>
      <c r="N71" s="195" t="s">
        <v>53</v>
      </c>
      <c r="O71" s="101" t="s">
        <v>53</v>
      </c>
      <c r="P71" s="101" t="s">
        <v>53</v>
      </c>
      <c r="Q71" s="101" t="s">
        <v>53</v>
      </c>
      <c r="R71" s="101" t="s">
        <v>53</v>
      </c>
      <c r="S71" s="101" t="s">
        <v>53</v>
      </c>
      <c r="T71" s="196" t="s">
        <v>54</v>
      </c>
      <c r="U71" s="197" t="s">
        <v>55</v>
      </c>
    </row>
    <row r="72" spans="1:21" x14ac:dyDescent="0.25">
      <c r="A72" s="198" t="s">
        <v>156</v>
      </c>
      <c r="B72" s="1"/>
      <c r="C72" s="42"/>
      <c r="D72" s="10" t="s">
        <v>56</v>
      </c>
      <c r="E72" s="10" t="s">
        <v>56</v>
      </c>
      <c r="F72" s="10" t="s">
        <v>56</v>
      </c>
      <c r="G72" s="99" t="s">
        <v>56</v>
      </c>
      <c r="H72" s="59" t="s">
        <v>56</v>
      </c>
      <c r="I72" s="18" t="s">
        <v>56</v>
      </c>
      <c r="J72" s="18" t="s">
        <v>56</v>
      </c>
      <c r="K72" s="18" t="s">
        <v>56</v>
      </c>
      <c r="L72" s="18" t="s">
        <v>56</v>
      </c>
      <c r="M72" s="18" t="s">
        <v>56</v>
      </c>
      <c r="N72" s="100" t="s">
        <v>56</v>
      </c>
      <c r="O72" s="99" t="s">
        <v>56</v>
      </c>
      <c r="P72" s="99" t="s">
        <v>56</v>
      </c>
      <c r="Q72" s="99" t="s">
        <v>56</v>
      </c>
      <c r="R72" s="99" t="s">
        <v>56</v>
      </c>
      <c r="S72" s="99" t="s">
        <v>56</v>
      </c>
      <c r="T72" s="199" t="s">
        <v>57</v>
      </c>
      <c r="U72" s="50" t="s">
        <v>58</v>
      </c>
    </row>
    <row r="73" spans="1:21" x14ac:dyDescent="0.25">
      <c r="A73" s="1"/>
      <c r="B73" s="1"/>
      <c r="C73" s="42"/>
      <c r="D73" s="10" t="s">
        <v>59</v>
      </c>
      <c r="E73" s="10" t="s">
        <v>60</v>
      </c>
      <c r="F73" s="10" t="s">
        <v>61</v>
      </c>
      <c r="G73" s="99" t="s">
        <v>62</v>
      </c>
      <c r="H73" s="59" t="s">
        <v>63</v>
      </c>
      <c r="I73" s="18" t="s">
        <v>64</v>
      </c>
      <c r="J73" s="18" t="s">
        <v>65</v>
      </c>
      <c r="K73" s="18" t="s">
        <v>66</v>
      </c>
      <c r="L73" s="18" t="s">
        <v>67</v>
      </c>
      <c r="M73" s="18" t="s">
        <v>68</v>
      </c>
      <c r="N73" s="100" t="s">
        <v>69</v>
      </c>
      <c r="O73" s="101" t="s">
        <v>70</v>
      </c>
      <c r="P73" s="101" t="s">
        <v>71</v>
      </c>
      <c r="Q73" s="101" t="s">
        <v>72</v>
      </c>
      <c r="R73" s="101" t="s">
        <v>73</v>
      </c>
      <c r="S73" s="101" t="s">
        <v>157</v>
      </c>
      <c r="T73" s="200">
        <v>42798</v>
      </c>
      <c r="U73" s="201">
        <v>42798</v>
      </c>
    </row>
    <row r="74" spans="1:21" ht="15.75" thickBot="1" x14ac:dyDescent="0.3">
      <c r="A74" s="19" t="s">
        <v>20</v>
      </c>
      <c r="B74" s="39" t="s">
        <v>21</v>
      </c>
      <c r="C74" s="42"/>
      <c r="D74" s="102">
        <v>2016</v>
      </c>
      <c r="E74" s="102">
        <v>2016</v>
      </c>
      <c r="F74" s="102">
        <v>2016</v>
      </c>
      <c r="G74" s="103">
        <v>2016</v>
      </c>
      <c r="H74" s="104">
        <v>2016</v>
      </c>
      <c r="I74" s="105">
        <v>2016</v>
      </c>
      <c r="J74" s="105">
        <v>2016</v>
      </c>
      <c r="K74" s="105">
        <v>2016</v>
      </c>
      <c r="L74" s="105">
        <v>2016</v>
      </c>
      <c r="M74" s="105">
        <v>2016</v>
      </c>
      <c r="N74" s="106">
        <v>2016</v>
      </c>
      <c r="O74" s="103">
        <v>2016</v>
      </c>
      <c r="P74" s="103">
        <v>2017</v>
      </c>
      <c r="Q74" s="103">
        <v>2017</v>
      </c>
      <c r="R74" s="103">
        <v>2017</v>
      </c>
      <c r="S74" s="103">
        <v>2017</v>
      </c>
      <c r="T74" s="202">
        <v>42815</v>
      </c>
      <c r="U74" s="203">
        <v>42815</v>
      </c>
    </row>
    <row r="75" spans="1:21" x14ac:dyDescent="0.25">
      <c r="A75" s="29"/>
      <c r="B75" s="29"/>
      <c r="C75" s="107" t="s">
        <v>74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8"/>
      <c r="T75" s="187"/>
      <c r="U75" s="187"/>
    </row>
    <row r="76" spans="1:21" x14ac:dyDescent="0.25">
      <c r="C76" s="42"/>
    </row>
    <row r="77" spans="1:21" ht="15.75" thickBot="1" x14ac:dyDescent="0.3">
      <c r="A77" t="s">
        <v>180</v>
      </c>
      <c r="C77" s="42"/>
      <c r="D77" s="42"/>
      <c r="E77" s="42"/>
      <c r="F77" s="42"/>
      <c r="I77" s="42"/>
    </row>
    <row r="78" spans="1:21" x14ac:dyDescent="0.25">
      <c r="A78" s="1" t="s">
        <v>145</v>
      </c>
      <c r="B78" s="1"/>
      <c r="C78" s="42"/>
      <c r="D78" s="45"/>
      <c r="E78" s="45"/>
      <c r="F78" s="45"/>
      <c r="G78" s="110" t="s">
        <v>75</v>
      </c>
      <c r="H78" s="111" t="s">
        <v>76</v>
      </c>
      <c r="I78" s="112"/>
      <c r="J78" s="43" t="s">
        <v>51</v>
      </c>
    </row>
    <row r="79" spans="1:21" x14ac:dyDescent="0.25">
      <c r="A79" s="9" t="s">
        <v>146</v>
      </c>
      <c r="B79" s="1"/>
      <c r="C79" s="42"/>
      <c r="D79" s="15"/>
      <c r="E79" s="15"/>
      <c r="F79" s="15"/>
      <c r="G79" s="113" t="s">
        <v>77</v>
      </c>
      <c r="H79" s="114" t="s">
        <v>78</v>
      </c>
      <c r="I79" s="115"/>
      <c r="J79" s="56" t="s">
        <v>53</v>
      </c>
    </row>
    <row r="80" spans="1:21" x14ac:dyDescent="0.25">
      <c r="A80" s="198" t="s">
        <v>156</v>
      </c>
      <c r="B80" s="1"/>
      <c r="C80" s="42"/>
      <c r="D80" s="15"/>
      <c r="E80" s="15"/>
      <c r="F80" s="15"/>
      <c r="G80" s="113" t="s">
        <v>9</v>
      </c>
      <c r="H80" s="114" t="s">
        <v>79</v>
      </c>
      <c r="I80" s="116" t="s">
        <v>80</v>
      </c>
      <c r="J80" s="50" t="s">
        <v>52</v>
      </c>
    </row>
    <row r="81" spans="1:15" x14ac:dyDescent="0.25">
      <c r="A81" s="1"/>
      <c r="B81" s="1"/>
      <c r="C81" s="42"/>
      <c r="D81" s="11" t="s">
        <v>81</v>
      </c>
      <c r="E81" s="11" t="s">
        <v>81</v>
      </c>
      <c r="F81" s="11" t="s">
        <v>82</v>
      </c>
      <c r="G81" s="113">
        <v>1</v>
      </c>
      <c r="H81" s="114">
        <v>-1</v>
      </c>
      <c r="I81" s="117" t="s">
        <v>51</v>
      </c>
      <c r="J81" s="50" t="s">
        <v>19</v>
      </c>
    </row>
    <row r="82" spans="1:15" ht="15.75" thickBot="1" x14ac:dyDescent="0.3">
      <c r="A82" s="19" t="s">
        <v>20</v>
      </c>
      <c r="B82" s="39" t="s">
        <v>21</v>
      </c>
      <c r="C82" s="42"/>
      <c r="D82" s="22" t="s">
        <v>83</v>
      </c>
      <c r="E82" s="22" t="s">
        <v>84</v>
      </c>
      <c r="F82" s="22" t="s">
        <v>85</v>
      </c>
      <c r="G82" s="209" t="s">
        <v>86</v>
      </c>
      <c r="H82" s="210" t="s">
        <v>87</v>
      </c>
      <c r="I82" s="211" t="s">
        <v>53</v>
      </c>
      <c r="J82" s="24" t="s">
        <v>36</v>
      </c>
    </row>
    <row r="83" spans="1:15" x14ac:dyDescent="0.25">
      <c r="A83" s="214"/>
      <c r="B83" s="214"/>
      <c r="C83" s="118" t="s">
        <v>165</v>
      </c>
      <c r="D83" s="30"/>
      <c r="E83" s="30"/>
      <c r="F83" s="212"/>
      <c r="G83" s="30"/>
      <c r="H83" s="30"/>
      <c r="I83" s="213"/>
      <c r="J83" s="108"/>
    </row>
    <row r="84" spans="1:15" x14ac:dyDescent="0.25">
      <c r="C84" s="42"/>
    </row>
    <row r="85" spans="1:15" ht="15.75" thickBot="1" x14ac:dyDescent="0.3">
      <c r="A85" t="s">
        <v>181</v>
      </c>
      <c r="C85" s="42"/>
    </row>
    <row r="86" spans="1:15" x14ac:dyDescent="0.25">
      <c r="A86" s="1" t="s">
        <v>145</v>
      </c>
      <c r="B86" s="1"/>
      <c r="C86" s="42"/>
      <c r="D86" s="8" t="s">
        <v>88</v>
      </c>
      <c r="E86" s="85" t="s">
        <v>88</v>
      </c>
      <c r="F86" s="85" t="s">
        <v>88</v>
      </c>
      <c r="G86" s="119" t="s">
        <v>88</v>
      </c>
      <c r="H86" s="8" t="s">
        <v>88</v>
      </c>
      <c r="I86" s="119" t="s">
        <v>88</v>
      </c>
      <c r="J86" s="97" t="s">
        <v>88</v>
      </c>
      <c r="K86" s="8" t="s">
        <v>88</v>
      </c>
      <c r="L86" s="8" t="s">
        <v>88</v>
      </c>
      <c r="M86" s="8" t="s">
        <v>33</v>
      </c>
      <c r="N86" s="8" t="s">
        <v>48</v>
      </c>
    </row>
    <row r="87" spans="1:15" x14ac:dyDescent="0.25">
      <c r="A87" s="9" t="s">
        <v>146</v>
      </c>
      <c r="B87" s="1"/>
      <c r="C87" s="42"/>
      <c r="D87" s="59" t="s">
        <v>89</v>
      </c>
      <c r="E87" s="18" t="s">
        <v>89</v>
      </c>
      <c r="F87" s="18" t="s">
        <v>89</v>
      </c>
      <c r="G87" s="100" t="s">
        <v>89</v>
      </c>
      <c r="H87" s="59" t="s">
        <v>89</v>
      </c>
      <c r="I87" s="100" t="s">
        <v>89</v>
      </c>
      <c r="J87" s="59" t="s">
        <v>89</v>
      </c>
      <c r="K87" s="59" t="s">
        <v>89</v>
      </c>
      <c r="L87" s="59" t="s">
        <v>89</v>
      </c>
      <c r="M87" s="59" t="s">
        <v>41</v>
      </c>
      <c r="N87" s="59" t="s">
        <v>41</v>
      </c>
    </row>
    <row r="88" spans="1:15" x14ac:dyDescent="0.25">
      <c r="A88" s="1" t="s">
        <v>158</v>
      </c>
      <c r="B88" s="1"/>
      <c r="C88" s="42"/>
      <c r="D88" s="59" t="s">
        <v>19</v>
      </c>
      <c r="E88" s="18" t="s">
        <v>19</v>
      </c>
      <c r="F88" s="18" t="s">
        <v>19</v>
      </c>
      <c r="G88" s="100" t="s">
        <v>19</v>
      </c>
      <c r="H88" s="59" t="s">
        <v>19</v>
      </c>
      <c r="I88" s="100" t="s">
        <v>19</v>
      </c>
      <c r="J88" s="59" t="s">
        <v>19</v>
      </c>
      <c r="K88" s="59" t="s">
        <v>19</v>
      </c>
      <c r="L88" s="59" t="s">
        <v>19</v>
      </c>
      <c r="M88" s="59" t="s">
        <v>90</v>
      </c>
      <c r="N88" s="59" t="s">
        <v>90</v>
      </c>
    </row>
    <row r="89" spans="1:15" x14ac:dyDescent="0.25">
      <c r="A89" s="1" t="s">
        <v>39</v>
      </c>
      <c r="B89" s="1"/>
      <c r="C89" s="42"/>
      <c r="D89" s="59" t="s">
        <v>90</v>
      </c>
      <c r="E89" s="18" t="s">
        <v>90</v>
      </c>
      <c r="F89" s="18" t="s">
        <v>90</v>
      </c>
      <c r="G89" s="100" t="s">
        <v>90</v>
      </c>
      <c r="H89" s="59" t="s">
        <v>90</v>
      </c>
      <c r="I89" s="100" t="s">
        <v>90</v>
      </c>
      <c r="J89" s="59" t="s">
        <v>90</v>
      </c>
      <c r="K89" s="59" t="s">
        <v>90</v>
      </c>
      <c r="L89" s="59" t="s">
        <v>90</v>
      </c>
      <c r="M89" s="120">
        <v>42798</v>
      </c>
      <c r="N89" s="120">
        <v>42798</v>
      </c>
    </row>
    <row r="90" spans="1:15" ht="15.75" thickBot="1" x14ac:dyDescent="0.3">
      <c r="A90" s="19" t="s">
        <v>20</v>
      </c>
      <c r="B90" s="39" t="s">
        <v>21</v>
      </c>
      <c r="C90" s="42"/>
      <c r="D90" s="121">
        <v>42562</v>
      </c>
      <c r="E90" s="122">
        <v>42602</v>
      </c>
      <c r="F90" s="123">
        <v>42646</v>
      </c>
      <c r="G90" s="124">
        <v>42679</v>
      </c>
      <c r="H90" s="121">
        <v>42710</v>
      </c>
      <c r="I90" s="124">
        <v>42741</v>
      </c>
      <c r="J90" s="121">
        <v>42763</v>
      </c>
      <c r="K90" s="121">
        <v>42798</v>
      </c>
      <c r="L90" s="121">
        <v>42815</v>
      </c>
      <c r="M90" s="121">
        <v>42815</v>
      </c>
      <c r="N90" s="121">
        <v>42815</v>
      </c>
    </row>
    <row r="91" spans="1:15" x14ac:dyDescent="0.25">
      <c r="A91" s="29"/>
      <c r="B91" s="29"/>
      <c r="C91" s="125" t="s">
        <v>91</v>
      </c>
      <c r="D91" s="30"/>
      <c r="E91" s="30"/>
      <c r="F91" s="30"/>
      <c r="G91" s="30"/>
      <c r="H91" s="30"/>
      <c r="I91" s="30"/>
      <c r="J91" s="30"/>
      <c r="K91" s="30"/>
      <c r="L91" s="30"/>
      <c r="M91" s="93"/>
      <c r="N91" s="187"/>
    </row>
    <row r="92" spans="1:15" x14ac:dyDescent="0.25">
      <c r="C92" s="42"/>
    </row>
    <row r="93" spans="1:15" ht="19.5" thickBot="1" x14ac:dyDescent="0.35">
      <c r="A93" t="s">
        <v>92</v>
      </c>
      <c r="C93" s="42"/>
      <c r="E93" s="42"/>
      <c r="F93" s="42"/>
      <c r="G93" s="42"/>
      <c r="L93" s="94"/>
      <c r="M93" s="42"/>
      <c r="N93" s="42"/>
      <c r="O93" s="42"/>
    </row>
    <row r="94" spans="1:15" x14ac:dyDescent="0.25">
      <c r="A94" s="1" t="s">
        <v>145</v>
      </c>
      <c r="B94" s="1"/>
      <c r="C94" s="42"/>
      <c r="D94" s="49" t="s">
        <v>6</v>
      </c>
      <c r="E94" s="84" t="s">
        <v>81</v>
      </c>
      <c r="F94" s="8" t="s">
        <v>81</v>
      </c>
      <c r="G94" s="85" t="s">
        <v>82</v>
      </c>
      <c r="H94" s="8" t="s">
        <v>88</v>
      </c>
    </row>
    <row r="95" spans="1:15" x14ac:dyDescent="0.25">
      <c r="A95" s="9" t="s">
        <v>146</v>
      </c>
      <c r="B95" s="1"/>
      <c r="C95" s="42"/>
      <c r="D95" s="86" t="s">
        <v>5</v>
      </c>
      <c r="E95" s="10" t="s">
        <v>83</v>
      </c>
      <c r="F95" s="59" t="s">
        <v>84</v>
      </c>
      <c r="G95" s="13" t="s">
        <v>85</v>
      </c>
      <c r="H95" s="59" t="s">
        <v>89</v>
      </c>
    </row>
    <row r="96" spans="1:15" x14ac:dyDescent="0.25">
      <c r="A96" s="1" t="s">
        <v>158</v>
      </c>
      <c r="B96" s="1"/>
      <c r="C96" s="42"/>
      <c r="D96" s="86" t="s">
        <v>11</v>
      </c>
      <c r="E96" s="10" t="s">
        <v>93</v>
      </c>
      <c r="F96" s="12" t="s">
        <v>93</v>
      </c>
      <c r="G96" s="13" t="s">
        <v>93</v>
      </c>
      <c r="H96" s="59" t="s">
        <v>19</v>
      </c>
    </row>
    <row r="97" spans="1:16" x14ac:dyDescent="0.25">
      <c r="A97" s="1"/>
      <c r="B97" s="1"/>
      <c r="C97" s="42"/>
      <c r="D97" s="59" t="s">
        <v>18</v>
      </c>
      <c r="E97" s="10" t="s">
        <v>94</v>
      </c>
      <c r="F97" s="12" t="s">
        <v>94</v>
      </c>
      <c r="G97" s="13" t="s">
        <v>94</v>
      </c>
      <c r="H97" s="59" t="s">
        <v>90</v>
      </c>
    </row>
    <row r="98" spans="1:16" ht="15.75" thickBot="1" x14ac:dyDescent="0.3">
      <c r="A98" s="19" t="s">
        <v>20</v>
      </c>
      <c r="B98" s="39" t="s">
        <v>21</v>
      </c>
      <c r="C98" s="42"/>
      <c r="D98" s="89" t="s">
        <v>26</v>
      </c>
      <c r="E98" s="103" t="s">
        <v>95</v>
      </c>
      <c r="F98" s="104" t="s">
        <v>95</v>
      </c>
      <c r="G98" s="105" t="s">
        <v>95</v>
      </c>
      <c r="H98" s="121">
        <v>42815</v>
      </c>
    </row>
    <row r="99" spans="1:16" x14ac:dyDescent="0.25">
      <c r="A99" s="29"/>
      <c r="B99" s="29"/>
      <c r="C99" s="126" t="s">
        <v>166</v>
      </c>
      <c r="D99" s="35"/>
      <c r="E99" s="30"/>
      <c r="F99" s="30"/>
      <c r="G99" s="212"/>
      <c r="H99" s="30"/>
    </row>
    <row r="100" spans="1:16" x14ac:dyDescent="0.25">
      <c r="C100" s="42"/>
    </row>
    <row r="101" spans="1:16" ht="19.5" thickBot="1" x14ac:dyDescent="0.35">
      <c r="A101" t="s">
        <v>96</v>
      </c>
      <c r="C101" s="42"/>
      <c r="H101" s="42"/>
      <c r="O101" s="94"/>
      <c r="P101" s="42"/>
    </row>
    <row r="102" spans="1:16" x14ac:dyDescent="0.25">
      <c r="A102" s="1" t="s">
        <v>1</v>
      </c>
      <c r="B102" s="1"/>
      <c r="C102" s="72"/>
      <c r="D102" s="2" t="s">
        <v>2</v>
      </c>
      <c r="E102" s="5" t="s">
        <v>5</v>
      </c>
      <c r="F102" s="6" t="s">
        <v>4</v>
      </c>
      <c r="G102" s="7" t="s">
        <v>6</v>
      </c>
      <c r="H102" s="43" t="s">
        <v>97</v>
      </c>
    </row>
    <row r="103" spans="1:16" x14ac:dyDescent="0.25">
      <c r="A103" s="9" t="s">
        <v>7</v>
      </c>
      <c r="B103" s="1"/>
      <c r="C103" s="72"/>
      <c r="D103" s="10" t="s">
        <v>8</v>
      </c>
      <c r="E103" s="12" t="s">
        <v>11</v>
      </c>
      <c r="F103" s="13" t="s">
        <v>10</v>
      </c>
      <c r="G103" s="14" t="s">
        <v>5</v>
      </c>
      <c r="H103" s="50" t="s">
        <v>98</v>
      </c>
    </row>
    <row r="104" spans="1:16" x14ac:dyDescent="0.25">
      <c r="B104" s="1"/>
      <c r="C104" s="72"/>
      <c r="D104" s="10" t="s">
        <v>12</v>
      </c>
      <c r="E104" s="12" t="s">
        <v>13</v>
      </c>
      <c r="F104" s="13" t="s">
        <v>14</v>
      </c>
      <c r="G104" s="14" t="s">
        <v>11</v>
      </c>
      <c r="H104" s="50" t="s">
        <v>99</v>
      </c>
    </row>
    <row r="105" spans="1:16" x14ac:dyDescent="0.25">
      <c r="A105" s="1"/>
      <c r="B105" s="1"/>
      <c r="C105" s="72"/>
      <c r="D105" s="10" t="s">
        <v>16</v>
      </c>
      <c r="E105" s="12" t="s">
        <v>17</v>
      </c>
      <c r="F105" s="17"/>
      <c r="G105" s="18" t="s">
        <v>18</v>
      </c>
      <c r="H105" s="50" t="s">
        <v>100</v>
      </c>
    </row>
    <row r="106" spans="1:16" ht="15.75" thickBot="1" x14ac:dyDescent="0.3">
      <c r="A106" s="19" t="s">
        <v>20</v>
      </c>
      <c r="B106" s="39" t="s">
        <v>21</v>
      </c>
      <c r="C106" s="60"/>
      <c r="D106" s="21">
        <v>42562</v>
      </c>
      <c r="E106" s="24" t="s">
        <v>24</v>
      </c>
      <c r="F106" s="25" t="s">
        <v>25</v>
      </c>
      <c r="G106" s="26" t="s">
        <v>101</v>
      </c>
      <c r="H106" s="127">
        <v>42014</v>
      </c>
    </row>
    <row r="107" spans="1:16" ht="15.75" x14ac:dyDescent="0.25">
      <c r="A107" s="128"/>
      <c r="B107" s="128"/>
      <c r="C107" s="129" t="s">
        <v>182</v>
      </c>
      <c r="D107" s="30"/>
      <c r="E107" s="130"/>
      <c r="F107" s="34"/>
      <c r="G107" s="35"/>
      <c r="H107" s="30"/>
    </row>
    <row r="108" spans="1:16" x14ac:dyDescent="0.25">
      <c r="C108" s="42"/>
    </row>
    <row r="109" spans="1:16" ht="15.75" thickBot="1" x14ac:dyDescent="0.3">
      <c r="A109" t="s">
        <v>183</v>
      </c>
      <c r="C109" s="42"/>
    </row>
    <row r="110" spans="1:16" x14ac:dyDescent="0.25">
      <c r="A110" s="131" t="s">
        <v>1</v>
      </c>
      <c r="B110" s="131"/>
      <c r="C110" s="42"/>
      <c r="D110" s="44" t="s">
        <v>51</v>
      </c>
      <c r="E110" s="6" t="s">
        <v>51</v>
      </c>
      <c r="F110" s="44" t="s">
        <v>51</v>
      </c>
      <c r="G110" s="44" t="s">
        <v>51</v>
      </c>
      <c r="H110" s="44" t="s">
        <v>51</v>
      </c>
      <c r="I110" s="44" t="s">
        <v>51</v>
      </c>
      <c r="J110" s="8" t="s">
        <v>33</v>
      </c>
      <c r="K110" s="132" t="s">
        <v>34</v>
      </c>
    </row>
    <row r="111" spans="1:16" x14ac:dyDescent="0.25">
      <c r="A111" s="9" t="s">
        <v>146</v>
      </c>
      <c r="B111" s="131"/>
      <c r="C111" s="42"/>
      <c r="D111" s="133" t="s">
        <v>53</v>
      </c>
      <c r="E111" s="194" t="s">
        <v>53</v>
      </c>
      <c r="F111" s="133" t="s">
        <v>53</v>
      </c>
      <c r="G111" s="133" t="s">
        <v>53</v>
      </c>
      <c r="H111" s="133" t="s">
        <v>53</v>
      </c>
      <c r="I111" s="133" t="s">
        <v>53</v>
      </c>
      <c r="J111" s="133" t="s">
        <v>41</v>
      </c>
      <c r="K111" s="133" t="s">
        <v>41</v>
      </c>
    </row>
    <row r="112" spans="1:16" x14ac:dyDescent="0.25">
      <c r="A112" s="204" t="s">
        <v>159</v>
      </c>
      <c r="B112" s="131"/>
      <c r="C112" s="42"/>
      <c r="D112" s="59" t="s">
        <v>102</v>
      </c>
      <c r="E112" s="18" t="s">
        <v>102</v>
      </c>
      <c r="F112" s="59" t="s">
        <v>102</v>
      </c>
      <c r="G112" s="59" t="s">
        <v>102</v>
      </c>
      <c r="H112" s="59" t="s">
        <v>102</v>
      </c>
      <c r="I112" s="59" t="s">
        <v>102</v>
      </c>
      <c r="J112" s="59" t="s">
        <v>44</v>
      </c>
      <c r="K112" s="59" t="s">
        <v>44</v>
      </c>
    </row>
    <row r="113" spans="1:19" x14ac:dyDescent="0.25">
      <c r="A113" s="131"/>
      <c r="B113" s="131"/>
      <c r="C113" s="42"/>
      <c r="D113" s="59" t="s">
        <v>19</v>
      </c>
      <c r="E113" s="18" t="s">
        <v>19</v>
      </c>
      <c r="F113" s="59" t="s">
        <v>19</v>
      </c>
      <c r="G113" s="59" t="s">
        <v>19</v>
      </c>
      <c r="H113" s="59" t="s">
        <v>19</v>
      </c>
      <c r="I113" s="59" t="s">
        <v>19</v>
      </c>
      <c r="J113" s="73">
        <v>42798</v>
      </c>
      <c r="K113" s="73">
        <v>42798</v>
      </c>
    </row>
    <row r="114" spans="1:19" ht="15.75" thickBot="1" x14ac:dyDescent="0.3">
      <c r="A114" s="19" t="s">
        <v>20</v>
      </c>
      <c r="B114" s="39" t="s">
        <v>21</v>
      </c>
      <c r="C114" s="42"/>
      <c r="D114" s="67">
        <v>42679</v>
      </c>
      <c r="E114" s="134">
        <v>42710</v>
      </c>
      <c r="F114" s="67">
        <v>42741</v>
      </c>
      <c r="G114" s="134">
        <v>42763</v>
      </c>
      <c r="H114" s="134">
        <v>42798</v>
      </c>
      <c r="I114" s="67">
        <v>42815</v>
      </c>
      <c r="J114" s="67">
        <v>42815</v>
      </c>
      <c r="K114" s="67">
        <v>42815</v>
      </c>
    </row>
    <row r="115" spans="1:19" x14ac:dyDescent="0.25">
      <c r="A115" s="29"/>
      <c r="B115" s="29"/>
      <c r="C115" s="238" t="s">
        <v>103</v>
      </c>
      <c r="D115" s="30"/>
      <c r="E115" s="30"/>
      <c r="F115" s="30"/>
      <c r="G115" s="30"/>
      <c r="H115" s="30"/>
      <c r="I115" s="30"/>
      <c r="J115" s="30"/>
      <c r="K115" s="30"/>
    </row>
    <row r="116" spans="1:19" x14ac:dyDescent="0.25">
      <c r="C116" s="42"/>
    </row>
    <row r="117" spans="1:19" x14ac:dyDescent="0.25">
      <c r="A117" t="s">
        <v>184</v>
      </c>
      <c r="C117" s="42"/>
    </row>
    <row r="118" spans="1:19" ht="15.75" thickBot="1" x14ac:dyDescent="0.3">
      <c r="A118" t="s">
        <v>178</v>
      </c>
      <c r="C118" s="42"/>
      <c r="E118" s="42"/>
      <c r="F118" s="42"/>
      <c r="G118" s="42"/>
      <c r="H118" s="42"/>
      <c r="I118" s="42"/>
    </row>
    <row r="119" spans="1:19" ht="18.75" x14ac:dyDescent="0.3">
      <c r="A119" s="1" t="s">
        <v>145</v>
      </c>
      <c r="B119" s="1"/>
      <c r="C119" s="42"/>
      <c r="D119" s="49" t="s">
        <v>6</v>
      </c>
      <c r="E119" s="43" t="s">
        <v>97</v>
      </c>
      <c r="F119" s="3" t="s">
        <v>27</v>
      </c>
      <c r="G119" s="3" t="s">
        <v>27</v>
      </c>
      <c r="H119" s="43" t="s">
        <v>107</v>
      </c>
      <c r="I119" s="6" t="s">
        <v>104</v>
      </c>
      <c r="J119" s="44" t="s">
        <v>51</v>
      </c>
      <c r="N119" s="94"/>
      <c r="O119" s="42"/>
      <c r="P119" s="42"/>
      <c r="Q119" s="42"/>
      <c r="R119" s="42"/>
      <c r="S119" s="42"/>
    </row>
    <row r="120" spans="1:19" x14ac:dyDescent="0.25">
      <c r="A120" s="9" t="s">
        <v>146</v>
      </c>
      <c r="B120" s="1"/>
      <c r="C120" s="42"/>
      <c r="D120" s="86" t="s">
        <v>5</v>
      </c>
      <c r="E120" s="50" t="s">
        <v>98</v>
      </c>
      <c r="F120" s="215" t="s">
        <v>105</v>
      </c>
      <c r="G120" s="216" t="s">
        <v>106</v>
      </c>
      <c r="H120" s="50" t="s">
        <v>27</v>
      </c>
      <c r="I120" s="217" t="s">
        <v>86</v>
      </c>
      <c r="J120" s="133" t="s">
        <v>53</v>
      </c>
    </row>
    <row r="121" spans="1:19" x14ac:dyDescent="0.25">
      <c r="A121" s="204" t="s">
        <v>159</v>
      </c>
      <c r="B121" s="1"/>
      <c r="C121" s="42"/>
      <c r="D121" s="86" t="s">
        <v>11</v>
      </c>
      <c r="E121" s="50" t="s">
        <v>99</v>
      </c>
      <c r="F121" s="11" t="s">
        <v>102</v>
      </c>
      <c r="G121" s="11" t="s">
        <v>102</v>
      </c>
      <c r="H121" s="50" t="s">
        <v>110</v>
      </c>
      <c r="I121" s="117" t="s">
        <v>108</v>
      </c>
      <c r="J121" s="59" t="s">
        <v>102</v>
      </c>
    </row>
    <row r="122" spans="1:19" x14ac:dyDescent="0.25">
      <c r="A122" s="1"/>
      <c r="B122" s="1"/>
      <c r="C122" s="42"/>
      <c r="D122" s="59" t="s">
        <v>18</v>
      </c>
      <c r="E122" s="50" t="s">
        <v>100</v>
      </c>
      <c r="F122" s="11" t="s">
        <v>109</v>
      </c>
      <c r="G122" s="11" t="s">
        <v>109</v>
      </c>
      <c r="H122" s="50" t="s">
        <v>102</v>
      </c>
      <c r="I122" s="117" t="s">
        <v>167</v>
      </c>
      <c r="J122" s="59" t="s">
        <v>19</v>
      </c>
    </row>
    <row r="123" spans="1:19" ht="15.75" thickBot="1" x14ac:dyDescent="0.3">
      <c r="A123" s="19" t="s">
        <v>20</v>
      </c>
      <c r="B123" s="39" t="s">
        <v>21</v>
      </c>
      <c r="C123" s="42"/>
      <c r="D123" s="89" t="s">
        <v>26</v>
      </c>
      <c r="E123" s="127">
        <v>42014</v>
      </c>
      <c r="F123" s="234" t="s">
        <v>83</v>
      </c>
      <c r="G123" s="235" t="s">
        <v>84</v>
      </c>
      <c r="H123" s="236" t="s">
        <v>168</v>
      </c>
      <c r="I123" s="237" t="s">
        <v>108</v>
      </c>
      <c r="J123" s="67">
        <v>42815</v>
      </c>
    </row>
    <row r="124" spans="1:19" x14ac:dyDescent="0.25">
      <c r="A124" s="29"/>
      <c r="B124" s="29"/>
      <c r="C124" s="74" t="s">
        <v>169</v>
      </c>
      <c r="D124" s="35"/>
      <c r="E124" s="30"/>
      <c r="F124" s="30"/>
      <c r="G124" s="30"/>
      <c r="H124" s="30"/>
      <c r="I124" s="212"/>
      <c r="J124" s="30"/>
    </row>
    <row r="125" spans="1:19" x14ac:dyDescent="0.25">
      <c r="C125" s="42"/>
    </row>
    <row r="126" spans="1:19" x14ac:dyDescent="0.25">
      <c r="A126" t="s">
        <v>185</v>
      </c>
      <c r="C126" s="42"/>
    </row>
    <row r="127" spans="1:19" ht="15.75" thickBot="1" x14ac:dyDescent="0.3">
      <c r="A127" t="s">
        <v>111</v>
      </c>
      <c r="C127" s="42"/>
    </row>
    <row r="128" spans="1:19" x14ac:dyDescent="0.25">
      <c r="A128" s="1" t="s">
        <v>38</v>
      </c>
      <c r="B128" s="1"/>
      <c r="C128" s="42"/>
      <c r="D128" s="136" t="s">
        <v>113</v>
      </c>
      <c r="E128" s="136" t="s">
        <v>113</v>
      </c>
      <c r="F128" s="136" t="s">
        <v>113</v>
      </c>
      <c r="G128" s="136" t="s">
        <v>113</v>
      </c>
      <c r="H128" s="136" t="s">
        <v>113</v>
      </c>
      <c r="I128" s="136" t="s">
        <v>113</v>
      </c>
      <c r="J128" s="135" t="s">
        <v>113</v>
      </c>
      <c r="K128" s="137" t="s">
        <v>33</v>
      </c>
      <c r="L128" s="137" t="s">
        <v>160</v>
      </c>
    </row>
    <row r="129" spans="1:12" x14ac:dyDescent="0.25">
      <c r="A129" s="1" t="s">
        <v>161</v>
      </c>
      <c r="B129" s="1"/>
      <c r="C129" s="42"/>
      <c r="D129" s="138" t="s">
        <v>114</v>
      </c>
      <c r="E129" s="138" t="s">
        <v>114</v>
      </c>
      <c r="F129" s="138" t="s">
        <v>114</v>
      </c>
      <c r="G129" s="138" t="s">
        <v>114</v>
      </c>
      <c r="H129" s="138" t="s">
        <v>114</v>
      </c>
      <c r="I129" s="138" t="s">
        <v>114</v>
      </c>
      <c r="J129" s="139" t="s">
        <v>114</v>
      </c>
      <c r="K129" s="140" t="s">
        <v>54</v>
      </c>
      <c r="L129" s="140" t="s">
        <v>54</v>
      </c>
    </row>
    <row r="130" spans="1:12" x14ac:dyDescent="0.25">
      <c r="A130" s="1" t="s">
        <v>146</v>
      </c>
      <c r="B130" s="1"/>
      <c r="C130" s="42"/>
      <c r="D130" s="138" t="s">
        <v>115</v>
      </c>
      <c r="E130" s="138" t="s">
        <v>115</v>
      </c>
      <c r="F130" s="138" t="s">
        <v>115</v>
      </c>
      <c r="G130" s="138" t="s">
        <v>115</v>
      </c>
      <c r="H130" s="138" t="s">
        <v>115</v>
      </c>
      <c r="I130" s="138" t="s">
        <v>115</v>
      </c>
      <c r="J130" s="139" t="s">
        <v>115</v>
      </c>
      <c r="K130" s="140" t="s">
        <v>154</v>
      </c>
      <c r="L130" s="140" t="s">
        <v>154</v>
      </c>
    </row>
    <row r="131" spans="1:12" x14ac:dyDescent="0.25">
      <c r="A131" s="1" t="s">
        <v>113</v>
      </c>
      <c r="B131" s="1"/>
      <c r="C131" s="42"/>
      <c r="D131" s="138" t="s">
        <v>116</v>
      </c>
      <c r="E131" s="138" t="s">
        <v>116</v>
      </c>
      <c r="F131" s="138" t="s">
        <v>116</v>
      </c>
      <c r="G131" s="138" t="s">
        <v>116</v>
      </c>
      <c r="H131" s="138" t="s">
        <v>116</v>
      </c>
      <c r="I131" s="138" t="s">
        <v>116</v>
      </c>
      <c r="J131" s="139" t="s">
        <v>116</v>
      </c>
      <c r="K131" s="141">
        <v>42798</v>
      </c>
      <c r="L131" s="141">
        <v>42798</v>
      </c>
    </row>
    <row r="132" spans="1:12" ht="15.75" thickBot="1" x14ac:dyDescent="0.3">
      <c r="A132" s="19" t="s">
        <v>20</v>
      </c>
      <c r="B132" s="39" t="s">
        <v>21</v>
      </c>
      <c r="C132" s="42"/>
      <c r="D132" s="206">
        <v>42562</v>
      </c>
      <c r="E132" s="206">
        <v>42602</v>
      </c>
      <c r="F132" s="206">
        <v>42710</v>
      </c>
      <c r="G132" s="206">
        <v>42741</v>
      </c>
      <c r="H132" s="206">
        <v>42763</v>
      </c>
      <c r="I132" s="206">
        <v>42798</v>
      </c>
      <c r="J132" s="207">
        <v>42815</v>
      </c>
      <c r="K132" s="205">
        <v>42815</v>
      </c>
      <c r="L132" s="205">
        <v>42815</v>
      </c>
    </row>
    <row r="133" spans="1:12" x14ac:dyDescent="0.25">
      <c r="A133" s="29"/>
      <c r="B133" s="29"/>
      <c r="C133" s="80" t="s">
        <v>117</v>
      </c>
      <c r="D133" s="30"/>
      <c r="E133" s="30"/>
      <c r="F133" s="30"/>
      <c r="G133" s="30"/>
      <c r="H133" s="30"/>
      <c r="I133" s="30"/>
      <c r="J133" s="30"/>
      <c r="K133" s="192"/>
      <c r="L133" s="187"/>
    </row>
    <row r="134" spans="1:12" x14ac:dyDescent="0.25">
      <c r="C134" s="42"/>
    </row>
    <row r="135" spans="1:12" x14ac:dyDescent="0.25">
      <c r="A135" t="s">
        <v>186</v>
      </c>
      <c r="C135" s="42"/>
    </row>
    <row r="136" spans="1:12" ht="15.75" thickBot="1" x14ac:dyDescent="0.3">
      <c r="A136" t="s">
        <v>118</v>
      </c>
      <c r="C136" s="42"/>
    </row>
    <row r="137" spans="1:12" x14ac:dyDescent="0.25">
      <c r="A137" s="1" t="s">
        <v>145</v>
      </c>
      <c r="B137" s="1"/>
      <c r="C137" s="42"/>
      <c r="D137" s="142" t="s">
        <v>32</v>
      </c>
      <c r="E137" s="218" t="s">
        <v>5</v>
      </c>
      <c r="F137" s="219" t="s">
        <v>5</v>
      </c>
      <c r="G137" s="143" t="s">
        <v>51</v>
      </c>
      <c r="H137" s="220" t="s">
        <v>88</v>
      </c>
      <c r="I137" s="144" t="s">
        <v>97</v>
      </c>
      <c r="J137" s="221" t="s">
        <v>51</v>
      </c>
      <c r="K137" s="136" t="s">
        <v>113</v>
      </c>
    </row>
    <row r="138" spans="1:12" x14ac:dyDescent="0.25">
      <c r="A138" s="9" t="s">
        <v>146</v>
      </c>
      <c r="B138" s="1"/>
      <c r="C138" s="42"/>
      <c r="D138" s="145" t="s">
        <v>9</v>
      </c>
      <c r="E138" s="146" t="s">
        <v>11</v>
      </c>
      <c r="F138" s="148" t="s">
        <v>11</v>
      </c>
      <c r="G138" s="222" t="s">
        <v>53</v>
      </c>
      <c r="H138" s="223" t="s">
        <v>89</v>
      </c>
      <c r="I138" s="147" t="s">
        <v>119</v>
      </c>
      <c r="J138" s="224" t="s">
        <v>53</v>
      </c>
      <c r="K138" s="138" t="s">
        <v>114</v>
      </c>
    </row>
    <row r="139" spans="1:12" x14ac:dyDescent="0.25">
      <c r="A139" s="1" t="s">
        <v>113</v>
      </c>
      <c r="B139" s="1"/>
      <c r="C139" s="42"/>
      <c r="D139" s="145" t="s">
        <v>19</v>
      </c>
      <c r="E139" s="146" t="s">
        <v>43</v>
      </c>
      <c r="F139" s="148" t="s">
        <v>19</v>
      </c>
      <c r="G139" s="149" t="s">
        <v>52</v>
      </c>
      <c r="H139" s="223" t="s">
        <v>19</v>
      </c>
      <c r="I139" s="147" t="s">
        <v>12</v>
      </c>
      <c r="J139" s="225" t="s">
        <v>102</v>
      </c>
      <c r="K139" s="138" t="s">
        <v>115</v>
      </c>
    </row>
    <row r="140" spans="1:12" x14ac:dyDescent="0.25">
      <c r="A140" s="109"/>
      <c r="B140" s="1"/>
      <c r="C140" s="42"/>
      <c r="D140" s="145" t="s">
        <v>36</v>
      </c>
      <c r="E140" s="146" t="s">
        <v>19</v>
      </c>
      <c r="F140" s="148" t="s">
        <v>44</v>
      </c>
      <c r="G140" s="149" t="s">
        <v>19</v>
      </c>
      <c r="H140" s="223" t="s">
        <v>90</v>
      </c>
      <c r="I140" s="147" t="s">
        <v>100</v>
      </c>
      <c r="J140" s="225" t="s">
        <v>19</v>
      </c>
      <c r="K140" s="138" t="s">
        <v>116</v>
      </c>
    </row>
    <row r="141" spans="1:12" ht="15.75" thickBot="1" x14ac:dyDescent="0.3">
      <c r="A141" s="39" t="s">
        <v>20</v>
      </c>
      <c r="B141" s="39" t="s">
        <v>21</v>
      </c>
      <c r="C141" s="42"/>
      <c r="D141" s="227">
        <v>42815</v>
      </c>
      <c r="E141" s="228">
        <v>42815</v>
      </c>
      <c r="F141" s="229">
        <v>42815</v>
      </c>
      <c r="G141" s="230">
        <v>42815</v>
      </c>
      <c r="H141" s="231">
        <v>42815</v>
      </c>
      <c r="I141" s="232">
        <v>42014</v>
      </c>
      <c r="J141" s="233">
        <v>42815</v>
      </c>
      <c r="K141" s="206">
        <v>42815</v>
      </c>
    </row>
    <row r="142" spans="1:12" x14ac:dyDescent="0.25">
      <c r="A142" s="29"/>
      <c r="B142" s="29"/>
      <c r="C142" s="226" t="s">
        <v>170</v>
      </c>
      <c r="D142" s="30"/>
      <c r="E142" s="30"/>
      <c r="F142" s="30"/>
      <c r="G142" s="30"/>
      <c r="H142" s="30"/>
      <c r="I142" s="30"/>
      <c r="J142" s="30"/>
      <c r="K142" s="30"/>
    </row>
    <row r="143" spans="1:12" x14ac:dyDescent="0.25">
      <c r="C143" s="42"/>
    </row>
    <row r="144" spans="1:12" ht="15.75" thickBot="1" x14ac:dyDescent="0.3">
      <c r="C144" s="42"/>
    </row>
    <row r="145" spans="1:21" ht="21" x14ac:dyDescent="0.35">
      <c r="A145" s="150" t="s">
        <v>120</v>
      </c>
      <c r="D145" s="151">
        <f>+$A$1</f>
        <v>0</v>
      </c>
      <c r="E145" s="152">
        <f>+$B$1</f>
        <v>0</v>
      </c>
      <c r="L145" s="1" t="str">
        <f>+$J$2</f>
        <v>Date:18-21 Mar 17</v>
      </c>
      <c r="M145" s="1"/>
      <c r="N145" s="142" t="s">
        <v>32</v>
      </c>
      <c r="O145" s="218" t="s">
        <v>5</v>
      </c>
      <c r="P145" s="219" t="s">
        <v>5</v>
      </c>
      <c r="Q145" s="143" t="s">
        <v>51</v>
      </c>
      <c r="R145" s="220" t="s">
        <v>88</v>
      </c>
      <c r="S145" s="144" t="s">
        <v>97</v>
      </c>
      <c r="T145" s="221" t="s">
        <v>51</v>
      </c>
      <c r="U145" s="136" t="s">
        <v>113</v>
      </c>
    </row>
    <row r="146" spans="1:21" ht="21" x14ac:dyDescent="0.35">
      <c r="A146" s="153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9" t="s">
        <v>146</v>
      </c>
      <c r="M146" s="1"/>
      <c r="N146" s="145" t="s">
        <v>9</v>
      </c>
      <c r="O146" s="146" t="s">
        <v>11</v>
      </c>
      <c r="P146" s="148" t="s">
        <v>11</v>
      </c>
      <c r="Q146" s="222" t="s">
        <v>53</v>
      </c>
      <c r="R146" s="223" t="s">
        <v>89</v>
      </c>
      <c r="S146" s="147" t="s">
        <v>119</v>
      </c>
      <c r="T146" s="224" t="s">
        <v>53</v>
      </c>
      <c r="U146" s="138" t="s">
        <v>114</v>
      </c>
    </row>
    <row r="147" spans="1:21" ht="15.75" x14ac:dyDescent="0.25">
      <c r="A147" s="154" t="s">
        <v>121</v>
      </c>
      <c r="L147" s="1" t="s">
        <v>113</v>
      </c>
      <c r="M147" s="1"/>
      <c r="N147" s="145" t="s">
        <v>19</v>
      </c>
      <c r="O147" s="146" t="s">
        <v>43</v>
      </c>
      <c r="P147" s="148" t="s">
        <v>19</v>
      </c>
      <c r="Q147" s="149" t="s">
        <v>52</v>
      </c>
      <c r="R147" s="223" t="s">
        <v>19</v>
      </c>
      <c r="S147" s="147" t="s">
        <v>12</v>
      </c>
      <c r="T147" s="225" t="s">
        <v>102</v>
      </c>
      <c r="U147" s="138" t="s">
        <v>115</v>
      </c>
    </row>
    <row r="148" spans="1:21" ht="15.75" x14ac:dyDescent="0.25">
      <c r="A148" s="154"/>
      <c r="L148" s="109"/>
      <c r="M148" s="1"/>
      <c r="N148" s="145" t="s">
        <v>36</v>
      </c>
      <c r="O148" s="146" t="s">
        <v>19</v>
      </c>
      <c r="P148" s="148" t="s">
        <v>44</v>
      </c>
      <c r="Q148" s="149" t="s">
        <v>19</v>
      </c>
      <c r="R148" s="223" t="s">
        <v>90</v>
      </c>
      <c r="S148" s="147" t="s">
        <v>100</v>
      </c>
      <c r="T148" s="225" t="s">
        <v>19</v>
      </c>
      <c r="U148" s="138" t="s">
        <v>116</v>
      </c>
    </row>
    <row r="149" spans="1:21" ht="15.75" thickBot="1" x14ac:dyDescent="0.3">
      <c r="A149" s="155" t="s">
        <v>112</v>
      </c>
      <c r="B149" s="156">
        <f>+$C$6</f>
        <v>0</v>
      </c>
      <c r="C149" s="157" t="s">
        <v>122</v>
      </c>
      <c r="D149" s="158">
        <f>+$F$13</f>
        <v>0</v>
      </c>
      <c r="E149" s="159" t="s">
        <v>123</v>
      </c>
      <c r="F149" s="160">
        <f>+$E$13</f>
        <v>0</v>
      </c>
      <c r="G149" s="161" t="s">
        <v>124</v>
      </c>
      <c r="H149" s="162">
        <f>+$G$13</f>
        <v>0</v>
      </c>
      <c r="I149" s="163" t="s">
        <v>125</v>
      </c>
      <c r="J149" s="164">
        <f>+$H$13</f>
        <v>0</v>
      </c>
      <c r="L149" s="19" t="s">
        <v>20</v>
      </c>
      <c r="M149" s="20" t="s">
        <v>21</v>
      </c>
      <c r="N149" s="227">
        <f>+$L$6</f>
        <v>42815</v>
      </c>
      <c r="O149" s="228">
        <f>+$M$6</f>
        <v>42815</v>
      </c>
      <c r="P149" s="229">
        <f>+$N$6</f>
        <v>42815</v>
      </c>
      <c r="Q149" s="230">
        <f>+$O$6</f>
        <v>42815</v>
      </c>
      <c r="R149" s="231">
        <f>+$P$6</f>
        <v>42815</v>
      </c>
      <c r="S149" s="232">
        <f>+$Q$6</f>
        <v>42014</v>
      </c>
      <c r="T149" s="388">
        <f>+$R$6</f>
        <v>42815</v>
      </c>
      <c r="U149" s="206">
        <f>+$S$6</f>
        <v>42815</v>
      </c>
    </row>
    <row r="150" spans="1:21" x14ac:dyDescent="0.25">
      <c r="A150" s="165"/>
      <c r="B150" s="166"/>
      <c r="C150" s="167"/>
      <c r="D150" s="168"/>
      <c r="E150" s="169"/>
      <c r="F150" s="170"/>
      <c r="G150" s="171"/>
      <c r="H150" s="172"/>
      <c r="I150" s="173"/>
      <c r="J150" s="174"/>
      <c r="K150" s="42"/>
      <c r="L150" s="151">
        <f>+$A$1</f>
        <v>0</v>
      </c>
      <c r="M150" s="152">
        <f>+$B$1</f>
        <v>0</v>
      </c>
      <c r="N150" s="387">
        <f>+$L$7</f>
        <v>0</v>
      </c>
      <c r="O150" s="387">
        <f>+$M$7</f>
        <v>0</v>
      </c>
      <c r="P150" s="387">
        <f>+$N$7</f>
        <v>0</v>
      </c>
      <c r="Q150" s="387">
        <f>+$O$7</f>
        <v>0</v>
      </c>
      <c r="R150" s="387">
        <f>+$P$7</f>
        <v>0</v>
      </c>
      <c r="S150" s="387">
        <f>+$Q$7</f>
        <v>0</v>
      </c>
      <c r="T150" s="387">
        <f>+$R$7</f>
        <v>0</v>
      </c>
      <c r="U150" s="387">
        <f>+$S$7</f>
        <v>0</v>
      </c>
    </row>
    <row r="151" spans="1:21" ht="15.75" x14ac:dyDescent="0.2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</row>
    <row r="152" spans="1:21" ht="15.75" x14ac:dyDescent="0.25">
      <c r="A152" s="154" t="s">
        <v>126</v>
      </c>
    </row>
    <row r="153" spans="1:21" ht="15.75" x14ac:dyDescent="0.25">
      <c r="A153" s="154"/>
    </row>
    <row r="154" spans="1:21" ht="15.75" x14ac:dyDescent="0.25">
      <c r="A154" s="163" t="s">
        <v>127</v>
      </c>
      <c r="B154" s="176">
        <f>+$C$15</f>
        <v>10</v>
      </c>
      <c r="C154" s="175" t="s">
        <v>128</v>
      </c>
      <c r="D154" s="177">
        <f>+$D$13</f>
        <v>0</v>
      </c>
    </row>
    <row r="155" spans="1:21" ht="15.75" x14ac:dyDescent="0.25">
      <c r="A155" s="173"/>
      <c r="B155" s="166"/>
      <c r="C155" s="178"/>
      <c r="D155" s="179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1" ht="15.75" x14ac:dyDescent="0.25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</row>
    <row r="157" spans="1:21" ht="18.75" x14ac:dyDescent="0.3">
      <c r="A157" s="180" t="s">
        <v>171</v>
      </c>
      <c r="B157" s="181"/>
      <c r="C157" s="181"/>
      <c r="D157" s="181"/>
    </row>
    <row r="158" spans="1:21" ht="18.75" x14ac:dyDescent="0.3">
      <c r="A158" s="180"/>
      <c r="B158" s="181"/>
      <c r="C158" s="181"/>
      <c r="D158" s="181"/>
    </row>
    <row r="159" spans="1:21" ht="15.75" x14ac:dyDescent="0.25">
      <c r="A159" s="154" t="s">
        <v>172</v>
      </c>
      <c r="B159" s="182"/>
      <c r="C159" s="182"/>
    </row>
    <row r="160" spans="1:21" ht="15.75" x14ac:dyDescent="0.25">
      <c r="A160" s="154"/>
      <c r="B160" s="182"/>
      <c r="C160" s="182"/>
    </row>
    <row r="161" spans="1:1" ht="15.75" x14ac:dyDescent="0.25">
      <c r="A161" s="175" t="s">
        <v>129</v>
      </c>
    </row>
    <row r="162" spans="1:1" ht="15.75" x14ac:dyDescent="0.25">
      <c r="A162" s="175"/>
    </row>
    <row r="163" spans="1:1" ht="15.75" x14ac:dyDescent="0.25">
      <c r="A163" s="175"/>
    </row>
    <row r="164" spans="1:1" ht="15.75" x14ac:dyDescent="0.25">
      <c r="A164" s="175" t="s">
        <v>130</v>
      </c>
    </row>
    <row r="165" spans="1:1" ht="15.75" x14ac:dyDescent="0.25">
      <c r="A165" s="175"/>
    </row>
    <row r="166" spans="1:1" ht="15.75" x14ac:dyDescent="0.25">
      <c r="A166" s="175"/>
    </row>
    <row r="167" spans="1:1" ht="15.75" x14ac:dyDescent="0.25">
      <c r="A167" s="175" t="s">
        <v>131</v>
      </c>
    </row>
    <row r="168" spans="1:1" ht="15.75" x14ac:dyDescent="0.25">
      <c r="A168" s="175"/>
    </row>
    <row r="169" spans="1:1" ht="15.75" x14ac:dyDescent="0.25">
      <c r="A169" s="175"/>
    </row>
    <row r="170" spans="1:1" ht="15.75" x14ac:dyDescent="0.25">
      <c r="A170" s="175" t="s">
        <v>132</v>
      </c>
    </row>
    <row r="171" spans="1:1" ht="15.75" x14ac:dyDescent="0.25">
      <c r="A171" s="175"/>
    </row>
    <row r="172" spans="1:1" ht="15.75" x14ac:dyDescent="0.25">
      <c r="A172" s="175"/>
    </row>
    <row r="173" spans="1:1" ht="15.75" x14ac:dyDescent="0.25">
      <c r="A173" s="175" t="s">
        <v>133</v>
      </c>
    </row>
    <row r="174" spans="1:1" ht="15.75" x14ac:dyDescent="0.25">
      <c r="A174" s="175"/>
    </row>
    <row r="175" spans="1:1" ht="15.75" x14ac:dyDescent="0.25">
      <c r="A175" s="175"/>
    </row>
    <row r="176" spans="1:1" ht="15.75" x14ac:dyDescent="0.25">
      <c r="A176" s="175" t="s">
        <v>134</v>
      </c>
    </row>
    <row r="177" spans="1:4" ht="15.75" x14ac:dyDescent="0.25">
      <c r="A177" s="175"/>
    </row>
    <row r="178" spans="1:4" ht="15.75" x14ac:dyDescent="0.25">
      <c r="A178" s="175"/>
    </row>
    <row r="179" spans="1:4" ht="15.75" x14ac:dyDescent="0.25">
      <c r="A179" s="175" t="s">
        <v>135</v>
      </c>
    </row>
    <row r="180" spans="1:4" ht="15.75" x14ac:dyDescent="0.25">
      <c r="A180" s="175"/>
    </row>
    <row r="182" spans="1:4" ht="15.75" x14ac:dyDescent="0.25">
      <c r="A182" s="154" t="s">
        <v>173</v>
      </c>
      <c r="B182" s="182"/>
      <c r="C182" s="182"/>
      <c r="D182" s="182"/>
    </row>
    <row r="183" spans="1:4" x14ac:dyDescent="0.25">
      <c r="A183" s="182"/>
      <c r="B183" s="182"/>
      <c r="C183" s="182"/>
      <c r="D183" s="182"/>
    </row>
    <row r="184" spans="1:4" ht="15.75" x14ac:dyDescent="0.25">
      <c r="A184" s="175" t="s">
        <v>136</v>
      </c>
    </row>
    <row r="185" spans="1:4" ht="15.75" x14ac:dyDescent="0.25">
      <c r="A185" s="175"/>
    </row>
    <row r="186" spans="1:4" ht="15.75" x14ac:dyDescent="0.25">
      <c r="A186" s="175"/>
    </row>
    <row r="187" spans="1:4" ht="15.75" x14ac:dyDescent="0.25">
      <c r="A187" s="175" t="s">
        <v>137</v>
      </c>
    </row>
    <row r="188" spans="1:4" ht="15.75" x14ac:dyDescent="0.25">
      <c r="A188" s="175"/>
    </row>
    <row r="189" spans="1:4" ht="15.75" x14ac:dyDescent="0.25">
      <c r="A189" s="175"/>
    </row>
    <row r="190" spans="1:4" ht="15.75" x14ac:dyDescent="0.25">
      <c r="A190" s="175" t="s">
        <v>138</v>
      </c>
    </row>
    <row r="191" spans="1:4" ht="15.75" x14ac:dyDescent="0.25">
      <c r="A191" s="175"/>
    </row>
    <row r="192" spans="1:4" ht="15.75" x14ac:dyDescent="0.25">
      <c r="A192" s="175"/>
    </row>
    <row r="193" spans="1:1" ht="15.75" x14ac:dyDescent="0.25">
      <c r="A193" s="175" t="s">
        <v>139</v>
      </c>
    </row>
    <row r="194" spans="1:1" ht="15.75" x14ac:dyDescent="0.25">
      <c r="A194" s="175"/>
    </row>
    <row r="195" spans="1:1" ht="15.75" x14ac:dyDescent="0.25">
      <c r="A195" s="175"/>
    </row>
    <row r="196" spans="1:1" ht="15.75" x14ac:dyDescent="0.25">
      <c r="A196" s="175" t="s">
        <v>140</v>
      </c>
    </row>
    <row r="197" spans="1:1" ht="15.75" x14ac:dyDescent="0.25">
      <c r="A197" s="175"/>
    </row>
    <row r="198" spans="1:1" ht="15.75" x14ac:dyDescent="0.25">
      <c r="A198" s="175"/>
    </row>
    <row r="199" spans="1:1" ht="15.75" x14ac:dyDescent="0.25">
      <c r="A199" s="175" t="s">
        <v>141</v>
      </c>
    </row>
    <row r="200" spans="1:1" ht="15.75" x14ac:dyDescent="0.25">
      <c r="A200" s="175"/>
    </row>
    <row r="201" spans="1:1" ht="15.75" x14ac:dyDescent="0.25">
      <c r="A201" s="175"/>
    </row>
    <row r="202" spans="1:1" ht="15.75" x14ac:dyDescent="0.25">
      <c r="A202" s="175" t="s">
        <v>142</v>
      </c>
    </row>
    <row r="203" spans="1:1" ht="15.75" x14ac:dyDescent="0.25">
      <c r="A203" s="175"/>
    </row>
    <row r="204" spans="1:1" ht="15.75" x14ac:dyDescent="0.25">
      <c r="A204" s="175"/>
    </row>
    <row r="205" spans="1:1" ht="15.75" x14ac:dyDescent="0.25">
      <c r="A205" s="175" t="s">
        <v>143</v>
      </c>
    </row>
    <row r="206" spans="1:1" ht="15.75" x14ac:dyDescent="0.25">
      <c r="A206" s="175"/>
    </row>
    <row r="209" spans="3:3" x14ac:dyDescent="0.25">
      <c r="C209" s="42"/>
    </row>
    <row r="210" spans="3:3" x14ac:dyDescent="0.25">
      <c r="C210" s="42"/>
    </row>
    <row r="211" spans="3:3" x14ac:dyDescent="0.25">
      <c r="C211" s="42"/>
    </row>
    <row r="212" spans="3:3" x14ac:dyDescent="0.25">
      <c r="C212" s="42"/>
    </row>
    <row r="213" spans="3:3" x14ac:dyDescent="0.25">
      <c r="C213" s="42"/>
    </row>
    <row r="214" spans="3:3" x14ac:dyDescent="0.25">
      <c r="C214" s="42"/>
    </row>
    <row r="215" spans="3:3" x14ac:dyDescent="0.25">
      <c r="C215" s="42"/>
    </row>
    <row r="216" spans="3:3" x14ac:dyDescent="0.25">
      <c r="C216" s="42"/>
    </row>
    <row r="217" spans="3:3" x14ac:dyDescent="0.25">
      <c r="C217" s="42"/>
    </row>
    <row r="218" spans="3:3" x14ac:dyDescent="0.25">
      <c r="C218" s="42"/>
    </row>
    <row r="219" spans="3:3" x14ac:dyDescent="0.25">
      <c r="C219" s="42"/>
    </row>
    <row r="220" spans="3:3" x14ac:dyDescent="0.25">
      <c r="C220" s="42"/>
    </row>
    <row r="221" spans="3:3" x14ac:dyDescent="0.25">
      <c r="C221" s="42"/>
    </row>
    <row r="222" spans="3:3" x14ac:dyDescent="0.25">
      <c r="C222" s="42"/>
    </row>
    <row r="223" spans="3:3" x14ac:dyDescent="0.25">
      <c r="C223" s="42"/>
    </row>
    <row r="224" spans="3:3" x14ac:dyDescent="0.25">
      <c r="C224" s="42"/>
    </row>
    <row r="225" spans="3:3" x14ac:dyDescent="0.25">
      <c r="C225" s="42"/>
    </row>
    <row r="226" spans="3:3" x14ac:dyDescent="0.25">
      <c r="C226" s="42"/>
    </row>
    <row r="227" spans="3:3" x14ac:dyDescent="0.25">
      <c r="C227" s="42"/>
    </row>
    <row r="228" spans="3:3" x14ac:dyDescent="0.25">
      <c r="C228" s="42"/>
    </row>
    <row r="229" spans="3:3" x14ac:dyDescent="0.25">
      <c r="C229" s="42"/>
    </row>
    <row r="230" spans="3:3" x14ac:dyDescent="0.25">
      <c r="C230" s="42"/>
    </row>
    <row r="231" spans="3:3" x14ac:dyDescent="0.25">
      <c r="C231" s="42"/>
    </row>
    <row r="232" spans="3:3" x14ac:dyDescent="0.25">
      <c r="C232" s="42"/>
    </row>
    <row r="233" spans="3:3" x14ac:dyDescent="0.25">
      <c r="C233" s="42"/>
    </row>
    <row r="234" spans="3:3" x14ac:dyDescent="0.25">
      <c r="C234" s="42"/>
    </row>
    <row r="235" spans="3:3" x14ac:dyDescent="0.25">
      <c r="C235" s="42"/>
    </row>
    <row r="236" spans="3:3" x14ac:dyDescent="0.25">
      <c r="C236" s="42"/>
    </row>
    <row r="237" spans="3:3" x14ac:dyDescent="0.25">
      <c r="C237" s="42"/>
    </row>
    <row r="238" spans="3:3" x14ac:dyDescent="0.25">
      <c r="C238" s="42"/>
    </row>
    <row r="239" spans="3:3" x14ac:dyDescent="0.25">
      <c r="C239" s="42"/>
    </row>
    <row r="240" spans="3:3" x14ac:dyDescent="0.25">
      <c r="C240" s="42"/>
    </row>
    <row r="241" spans="3:3" x14ac:dyDescent="0.25">
      <c r="C241" s="42"/>
    </row>
    <row r="242" spans="3:3" x14ac:dyDescent="0.25">
      <c r="C242" s="42"/>
    </row>
    <row r="243" spans="3:3" x14ac:dyDescent="0.25">
      <c r="C243" s="42"/>
    </row>
    <row r="244" spans="3:3" x14ac:dyDescent="0.25">
      <c r="C244" s="42"/>
    </row>
  </sheetData>
  <sortState ref="V6:AE28">
    <sortCondition ref="V6:V28"/>
    <sortCondition ref="W6:W2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74"/>
  <sheetViews>
    <sheetView workbookViewId="0"/>
  </sheetViews>
  <sheetFormatPr defaultRowHeight="15" x14ac:dyDescent="0.25"/>
  <cols>
    <col min="3" max="3" width="28" customWidth="1"/>
    <col min="24" max="24" width="29.42578125" bestFit="1" customWidth="1"/>
  </cols>
  <sheetData>
    <row r="1" spans="1:19" ht="15.75" thickBot="1" x14ac:dyDescent="0.3">
      <c r="A1" s="281" t="s">
        <v>198</v>
      </c>
      <c r="B1" s="282" t="s">
        <v>199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174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81" t="s">
        <v>198</v>
      </c>
      <c r="K7" s="282" t="s">
        <v>199</v>
      </c>
      <c r="L7" s="156">
        <v>174</v>
      </c>
      <c r="M7" s="156">
        <v>89</v>
      </c>
      <c r="N7" s="156">
        <v>89</v>
      </c>
      <c r="O7" s="156">
        <v>46</v>
      </c>
      <c r="P7" s="156">
        <v>85</v>
      </c>
      <c r="Q7" s="156">
        <v>12</v>
      </c>
      <c r="R7" s="156">
        <v>25</v>
      </c>
      <c r="S7" s="156">
        <v>96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81" t="s">
        <v>198</v>
      </c>
      <c r="B13" s="282" t="s">
        <v>199</v>
      </c>
      <c r="C13" s="156">
        <v>1</v>
      </c>
      <c r="D13" s="296">
        <v>9.5</v>
      </c>
      <c r="E13" s="330">
        <v>9.5</v>
      </c>
      <c r="F13" s="250">
        <v>0</v>
      </c>
      <c r="G13" s="251">
        <v>2</v>
      </c>
      <c r="H13" s="252">
        <f>+F13*G13</f>
        <v>0</v>
      </c>
      <c r="I13" s="156">
        <v>174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281" t="s">
        <v>198</v>
      </c>
      <c r="B15" s="282" t="s">
        <v>199</v>
      </c>
      <c r="C15" s="37">
        <v>10</v>
      </c>
      <c r="D15" s="296">
        <v>9.5555555555555554</v>
      </c>
      <c r="E15" s="69"/>
      <c r="F15" s="363" t="s">
        <v>239</v>
      </c>
      <c r="G15" s="352">
        <v>9.5556000000000001</v>
      </c>
      <c r="H15" s="81">
        <v>4.4444444444735609E-5</v>
      </c>
    </row>
    <row r="17" spans="2:14" x14ac:dyDescent="0.25">
      <c r="B17" t="s">
        <v>245</v>
      </c>
      <c r="C17" s="393">
        <v>42814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</row>
    <row r="18" spans="2:14" x14ac:dyDescent="0.25">
      <c r="B18" t="s">
        <v>246</v>
      </c>
      <c r="D18" s="400" t="s">
        <v>247</v>
      </c>
      <c r="E18" s="436" t="s">
        <v>248</v>
      </c>
      <c r="F18" s="437" t="s">
        <v>249</v>
      </c>
      <c r="G18" s="405" t="s">
        <v>250</v>
      </c>
      <c r="H18" s="438" t="s">
        <v>251</v>
      </c>
      <c r="I18" s="404" t="s">
        <v>219</v>
      </c>
      <c r="J18" t="s">
        <v>252</v>
      </c>
      <c r="K18" t="s">
        <v>253</v>
      </c>
      <c r="L18" t="s">
        <v>254</v>
      </c>
      <c r="M18" s="96" t="s">
        <v>44</v>
      </c>
      <c r="N18" s="439" t="s">
        <v>285</v>
      </c>
    </row>
    <row r="19" spans="2:14" x14ac:dyDescent="0.25">
      <c r="B19" s="96">
        <v>1</v>
      </c>
      <c r="C19" s="400" t="s">
        <v>286</v>
      </c>
      <c r="D19" s="401"/>
      <c r="E19" s="402">
        <v>42</v>
      </c>
      <c r="F19" s="263">
        <v>37</v>
      </c>
      <c r="G19" s="261">
        <v>27</v>
      </c>
      <c r="H19" s="259">
        <v>36</v>
      </c>
      <c r="I19" s="240">
        <v>19</v>
      </c>
      <c r="J19" s="37">
        <v>161</v>
      </c>
      <c r="K19" s="37">
        <v>115</v>
      </c>
      <c r="L19" s="403">
        <v>1.4</v>
      </c>
      <c r="M19" s="37" t="s">
        <v>259</v>
      </c>
      <c r="N19" s="37" t="s">
        <v>259</v>
      </c>
    </row>
    <row r="20" spans="2:14" x14ac:dyDescent="0.25">
      <c r="B20" s="96">
        <v>2</v>
      </c>
      <c r="C20" s="436" t="s">
        <v>251</v>
      </c>
      <c r="D20" s="402">
        <v>40</v>
      </c>
      <c r="E20" s="401"/>
      <c r="F20" s="261">
        <v>27</v>
      </c>
      <c r="G20" s="259">
        <v>41</v>
      </c>
      <c r="H20" s="240">
        <v>14</v>
      </c>
      <c r="I20" s="263">
        <v>42</v>
      </c>
      <c r="J20" s="37">
        <v>164</v>
      </c>
      <c r="K20" s="37">
        <v>96</v>
      </c>
      <c r="L20" s="403">
        <v>1.7083333333333333</v>
      </c>
      <c r="M20" s="37" t="s">
        <v>256</v>
      </c>
      <c r="N20" s="37" t="s">
        <v>256</v>
      </c>
    </row>
    <row r="21" spans="2:14" x14ac:dyDescent="0.25">
      <c r="B21" s="96">
        <v>3</v>
      </c>
      <c r="C21" s="437" t="s">
        <v>250</v>
      </c>
      <c r="D21" s="263">
        <v>21</v>
      </c>
      <c r="E21" s="261">
        <v>19</v>
      </c>
      <c r="F21" s="401"/>
      <c r="G21" s="240">
        <v>23</v>
      </c>
      <c r="H21" s="402">
        <v>39</v>
      </c>
      <c r="I21" s="259">
        <v>36</v>
      </c>
      <c r="J21" s="37">
        <v>138</v>
      </c>
      <c r="K21" s="37">
        <v>143</v>
      </c>
      <c r="L21" s="403">
        <v>0.965034965034965</v>
      </c>
      <c r="M21" s="37" t="s">
        <v>258</v>
      </c>
      <c r="N21" s="37" t="s">
        <v>258</v>
      </c>
    </row>
    <row r="22" spans="2:14" x14ac:dyDescent="0.25">
      <c r="B22" s="96">
        <v>4</v>
      </c>
      <c r="C22" s="405" t="s">
        <v>287</v>
      </c>
      <c r="D22" s="261">
        <v>24</v>
      </c>
      <c r="E22" s="259">
        <v>13</v>
      </c>
      <c r="F22" s="240">
        <v>15</v>
      </c>
      <c r="G22" s="401"/>
      <c r="H22" s="263">
        <v>23</v>
      </c>
      <c r="I22" s="402">
        <v>18</v>
      </c>
      <c r="J22" s="37">
        <v>93</v>
      </c>
      <c r="K22" s="37">
        <v>164</v>
      </c>
      <c r="L22" s="403">
        <v>0.56707317073170727</v>
      </c>
      <c r="M22" s="37" t="s">
        <v>260</v>
      </c>
      <c r="N22" s="37" t="s">
        <v>261</v>
      </c>
    </row>
    <row r="23" spans="2:14" x14ac:dyDescent="0.25">
      <c r="B23" s="96">
        <v>5</v>
      </c>
      <c r="C23" s="438" t="s">
        <v>288</v>
      </c>
      <c r="D23" s="259">
        <v>13</v>
      </c>
      <c r="E23" s="240">
        <v>7</v>
      </c>
      <c r="F23" s="402">
        <v>19</v>
      </c>
      <c r="G23" s="263">
        <v>27</v>
      </c>
      <c r="H23" s="401"/>
      <c r="I23" s="261">
        <v>11</v>
      </c>
      <c r="J23" s="37">
        <v>77</v>
      </c>
      <c r="K23" s="37">
        <v>141</v>
      </c>
      <c r="L23" s="403">
        <v>0.54609929078014185</v>
      </c>
      <c r="M23" s="37" t="s">
        <v>261</v>
      </c>
      <c r="N23" s="37" t="s">
        <v>260</v>
      </c>
    </row>
    <row r="24" spans="2:14" x14ac:dyDescent="0.25">
      <c r="B24" s="96">
        <v>6</v>
      </c>
      <c r="C24" s="404" t="s">
        <v>289</v>
      </c>
      <c r="D24" s="240">
        <v>17</v>
      </c>
      <c r="E24" s="263">
        <v>15</v>
      </c>
      <c r="F24" s="259">
        <v>45</v>
      </c>
      <c r="G24" s="402">
        <v>46</v>
      </c>
      <c r="H24" s="261">
        <v>29</v>
      </c>
      <c r="I24" s="401"/>
      <c r="J24" s="37">
        <v>152</v>
      </c>
      <c r="K24" s="37">
        <v>126</v>
      </c>
      <c r="L24" s="403">
        <v>1.2063492063492063</v>
      </c>
      <c r="M24" s="37" t="s">
        <v>257</v>
      </c>
      <c r="N24" s="37" t="s">
        <v>257</v>
      </c>
    </row>
    <row r="25" spans="2:14" x14ac:dyDescent="0.25">
      <c r="C25" s="40" t="s">
        <v>253</v>
      </c>
      <c r="D25" s="37">
        <v>115</v>
      </c>
      <c r="E25" s="37">
        <v>96</v>
      </c>
      <c r="F25" s="37">
        <v>143</v>
      </c>
      <c r="G25" s="37">
        <v>164</v>
      </c>
      <c r="H25" s="37">
        <v>141</v>
      </c>
      <c r="I25" s="37">
        <v>126</v>
      </c>
      <c r="J25" s="96"/>
      <c r="K25" s="96"/>
      <c r="L25" s="96"/>
    </row>
    <row r="27" spans="2:14" x14ac:dyDescent="0.25">
      <c r="D27" s="408" t="s">
        <v>290</v>
      </c>
      <c r="E27" s="409" t="s">
        <v>291</v>
      </c>
      <c r="F27" s="410" t="s">
        <v>292</v>
      </c>
      <c r="G27" s="152" t="s">
        <v>293</v>
      </c>
      <c r="H27" s="411" t="s">
        <v>294</v>
      </c>
      <c r="I27" s="96" t="s">
        <v>107</v>
      </c>
    </row>
    <row r="29" spans="2:14" x14ac:dyDescent="0.25">
      <c r="H29" s="408" t="s">
        <v>290</v>
      </c>
      <c r="I29" s="409" t="s">
        <v>291</v>
      </c>
      <c r="J29" s="410" t="s">
        <v>292</v>
      </c>
      <c r="K29" s="152" t="s">
        <v>293</v>
      </c>
      <c r="L29" s="411" t="s">
        <v>294</v>
      </c>
      <c r="M29" t="s">
        <v>107</v>
      </c>
    </row>
    <row r="30" spans="2:14" x14ac:dyDescent="0.25">
      <c r="B30" s="308" t="s">
        <v>198</v>
      </c>
      <c r="C30" s="282" t="s">
        <v>199</v>
      </c>
      <c r="D30" s="346" t="s">
        <v>27</v>
      </c>
      <c r="E30" s="412" t="s">
        <v>28</v>
      </c>
      <c r="F30" s="412" t="s">
        <v>29</v>
      </c>
      <c r="G30" s="412" t="s">
        <v>30</v>
      </c>
      <c r="H30" s="446" t="s">
        <v>286</v>
      </c>
      <c r="I30" s="449" t="s">
        <v>250</v>
      </c>
      <c r="J30" s="441" t="s">
        <v>288</v>
      </c>
      <c r="K30" s="445" t="s">
        <v>251</v>
      </c>
      <c r="L30" s="442" t="s">
        <v>287</v>
      </c>
      <c r="M30" s="443" t="s">
        <v>250</v>
      </c>
    </row>
    <row r="31" spans="2:14" x14ac:dyDescent="0.25">
      <c r="B31" s="308" t="s">
        <v>198</v>
      </c>
      <c r="C31" s="282" t="s">
        <v>199</v>
      </c>
      <c r="D31" s="37">
        <v>10</v>
      </c>
      <c r="E31" s="37"/>
      <c r="F31" s="37"/>
      <c r="G31" s="38" t="s">
        <v>268</v>
      </c>
      <c r="H31" s="37">
        <v>0</v>
      </c>
      <c r="I31" s="37">
        <v>-1</v>
      </c>
      <c r="J31" s="37">
        <v>1</v>
      </c>
      <c r="K31" s="37">
        <v>-1</v>
      </c>
      <c r="L31" s="37">
        <v>1</v>
      </c>
      <c r="M31" s="37">
        <v>1</v>
      </c>
    </row>
    <row r="33" spans="2:16" x14ac:dyDescent="0.25">
      <c r="B33" t="s">
        <v>245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  <c r="J33" s="96">
        <v>7</v>
      </c>
      <c r="K33" s="96">
        <v>8</v>
      </c>
    </row>
    <row r="34" spans="2:16" x14ac:dyDescent="0.25">
      <c r="B34" t="s">
        <v>246</v>
      </c>
      <c r="C34" s="393">
        <v>42815</v>
      </c>
      <c r="D34" s="308" t="s">
        <v>267</v>
      </c>
      <c r="E34" s="270" t="s">
        <v>286</v>
      </c>
      <c r="F34" s="302" t="s">
        <v>289</v>
      </c>
      <c r="G34" s="302" t="s">
        <v>310</v>
      </c>
      <c r="H34" s="254" t="s">
        <v>222</v>
      </c>
      <c r="I34" s="302" t="s">
        <v>250</v>
      </c>
      <c r="J34" s="467" t="s">
        <v>288</v>
      </c>
      <c r="K34" s="40" t="s">
        <v>311</v>
      </c>
      <c r="L34" s="40" t="s">
        <v>252</v>
      </c>
      <c r="M34" s="40" t="s">
        <v>253</v>
      </c>
      <c r="N34" s="40" t="s">
        <v>312</v>
      </c>
      <c r="O34" s="40" t="s">
        <v>245</v>
      </c>
      <c r="P34" s="40" t="s">
        <v>313</v>
      </c>
    </row>
    <row r="35" spans="2:16" x14ac:dyDescent="0.25">
      <c r="B35" s="96">
        <v>1</v>
      </c>
      <c r="C35" s="308" t="s">
        <v>267</v>
      </c>
      <c r="D35" s="401"/>
      <c r="E35" s="468">
        <v>18</v>
      </c>
      <c r="F35" s="469">
        <v>23</v>
      </c>
      <c r="G35" s="37"/>
      <c r="H35" s="176">
        <v>23</v>
      </c>
      <c r="I35" s="470">
        <v>10</v>
      </c>
      <c r="J35" s="471">
        <v>31</v>
      </c>
      <c r="K35" s="37"/>
      <c r="L35" s="37">
        <v>105</v>
      </c>
      <c r="M35" s="37">
        <v>89</v>
      </c>
      <c r="N35" s="403">
        <v>1.1797752808988764</v>
      </c>
      <c r="O35" s="37" t="s">
        <v>256</v>
      </c>
      <c r="P35" s="37" t="s">
        <v>256</v>
      </c>
    </row>
    <row r="36" spans="2:16" x14ac:dyDescent="0.25">
      <c r="B36" s="96">
        <v>2</v>
      </c>
      <c r="C36" s="270" t="s">
        <v>286</v>
      </c>
      <c r="D36" s="468">
        <v>21</v>
      </c>
      <c r="E36" s="401"/>
      <c r="F36" s="470">
        <v>10</v>
      </c>
      <c r="G36" s="37"/>
      <c r="H36" s="471">
        <v>27</v>
      </c>
      <c r="I36" s="469">
        <v>25</v>
      </c>
      <c r="J36" s="70"/>
      <c r="K36" s="176">
        <v>32</v>
      </c>
      <c r="L36" s="37">
        <v>115</v>
      </c>
      <c r="M36" s="37">
        <v>99</v>
      </c>
      <c r="N36" s="403">
        <v>1.1616161616161615</v>
      </c>
      <c r="O36" s="37" t="s">
        <v>259</v>
      </c>
      <c r="P36" s="37" t="s">
        <v>259</v>
      </c>
    </row>
    <row r="37" spans="2:16" x14ac:dyDescent="0.25">
      <c r="B37" s="96">
        <v>3</v>
      </c>
      <c r="C37" s="302" t="s">
        <v>289</v>
      </c>
      <c r="D37" s="469">
        <v>22</v>
      </c>
      <c r="E37" s="470">
        <v>14</v>
      </c>
      <c r="F37" s="401"/>
      <c r="G37" s="176">
        <v>27</v>
      </c>
      <c r="H37" s="468">
        <v>24</v>
      </c>
      <c r="I37" s="37"/>
      <c r="J37" s="37"/>
      <c r="K37" s="471">
        <v>32</v>
      </c>
      <c r="L37" s="37">
        <v>119</v>
      </c>
      <c r="M37" s="37">
        <v>104</v>
      </c>
      <c r="N37" s="403">
        <v>1.1442307692307692</v>
      </c>
      <c r="O37" s="37" t="s">
        <v>257</v>
      </c>
      <c r="P37" s="37" t="s">
        <v>258</v>
      </c>
    </row>
    <row r="38" spans="2:16" x14ac:dyDescent="0.25">
      <c r="B38" s="96">
        <v>4</v>
      </c>
      <c r="C38" s="302" t="s">
        <v>310</v>
      </c>
      <c r="D38" s="37"/>
      <c r="E38" s="37"/>
      <c r="F38" s="176">
        <v>26</v>
      </c>
      <c r="G38" s="401"/>
      <c r="H38" s="470">
        <v>16</v>
      </c>
      <c r="I38" s="471">
        <v>27</v>
      </c>
      <c r="J38" s="468"/>
      <c r="K38" s="469">
        <v>39</v>
      </c>
      <c r="L38" s="37">
        <v>108</v>
      </c>
      <c r="M38" s="37">
        <v>73</v>
      </c>
      <c r="N38" s="403">
        <v>1.4794520547945205</v>
      </c>
      <c r="O38" s="401"/>
      <c r="P38" s="401"/>
    </row>
    <row r="39" spans="2:16" x14ac:dyDescent="0.25">
      <c r="B39" s="96">
        <v>5</v>
      </c>
      <c r="C39" s="254" t="s">
        <v>222</v>
      </c>
      <c r="D39" s="176">
        <v>24</v>
      </c>
      <c r="E39" s="471">
        <v>26</v>
      </c>
      <c r="F39" s="468">
        <v>25</v>
      </c>
      <c r="G39" s="470">
        <v>21</v>
      </c>
      <c r="H39" s="401"/>
      <c r="I39" s="37"/>
      <c r="J39" s="469">
        <v>27</v>
      </c>
      <c r="K39" s="37"/>
      <c r="L39" s="37">
        <v>123</v>
      </c>
      <c r="M39" s="37">
        <v>108</v>
      </c>
      <c r="N39" s="403">
        <v>1.1388888888888888</v>
      </c>
      <c r="O39" s="37" t="s">
        <v>258</v>
      </c>
      <c r="P39" s="37" t="s">
        <v>257</v>
      </c>
    </row>
    <row r="40" spans="2:16" x14ac:dyDescent="0.25">
      <c r="B40" s="96">
        <v>6</v>
      </c>
      <c r="C40" s="302" t="s">
        <v>250</v>
      </c>
      <c r="D40" s="470">
        <v>13</v>
      </c>
      <c r="E40" s="469">
        <v>24</v>
      </c>
      <c r="F40" s="37"/>
      <c r="G40" s="471">
        <v>8</v>
      </c>
      <c r="H40" s="37"/>
      <c r="I40" s="401"/>
      <c r="J40" s="176">
        <v>28</v>
      </c>
      <c r="K40" s="468">
        <v>23</v>
      </c>
      <c r="L40" s="37">
        <v>96</v>
      </c>
      <c r="M40" s="37">
        <v>117</v>
      </c>
      <c r="N40" s="403">
        <v>0.82051282051282048</v>
      </c>
      <c r="O40" s="37" t="s">
        <v>260</v>
      </c>
      <c r="P40" s="37" t="s">
        <v>261</v>
      </c>
    </row>
    <row r="41" spans="2:16" x14ac:dyDescent="0.25">
      <c r="B41" s="96">
        <v>7</v>
      </c>
      <c r="C41" s="467" t="s">
        <v>288</v>
      </c>
      <c r="D41" s="471">
        <v>9</v>
      </c>
      <c r="E41" s="70"/>
      <c r="F41" s="37"/>
      <c r="G41" s="468"/>
      <c r="H41" s="469">
        <v>18</v>
      </c>
      <c r="I41" s="176">
        <v>19</v>
      </c>
      <c r="J41" s="401"/>
      <c r="K41" s="470">
        <v>19</v>
      </c>
      <c r="L41" s="37">
        <v>65</v>
      </c>
      <c r="M41" s="37">
        <v>97</v>
      </c>
      <c r="N41" s="403">
        <v>0.67010309278350511</v>
      </c>
      <c r="O41" s="37" t="s">
        <v>305</v>
      </c>
      <c r="P41" s="70"/>
    </row>
    <row r="42" spans="2:16" x14ac:dyDescent="0.25">
      <c r="B42" s="96">
        <v>8</v>
      </c>
      <c r="C42" s="29" t="s">
        <v>311</v>
      </c>
      <c r="D42" s="37"/>
      <c r="E42" s="176">
        <v>17</v>
      </c>
      <c r="F42" s="471">
        <v>20</v>
      </c>
      <c r="G42" s="469">
        <v>17</v>
      </c>
      <c r="H42" s="37"/>
      <c r="I42" s="468">
        <v>36</v>
      </c>
      <c r="J42" s="470">
        <v>11</v>
      </c>
      <c r="K42" s="401"/>
      <c r="L42" s="37">
        <v>101</v>
      </c>
      <c r="M42" s="37">
        <v>145</v>
      </c>
      <c r="N42" s="403">
        <v>0.69655172413793098</v>
      </c>
      <c r="O42" s="37" t="s">
        <v>261</v>
      </c>
      <c r="P42" s="37" t="s">
        <v>260</v>
      </c>
    </row>
    <row r="43" spans="2:16" x14ac:dyDescent="0.25">
      <c r="C43" s="40" t="s">
        <v>314</v>
      </c>
      <c r="D43" s="37">
        <v>89</v>
      </c>
      <c r="E43" s="37">
        <v>99</v>
      </c>
      <c r="F43" s="37">
        <v>104</v>
      </c>
      <c r="G43" s="37">
        <v>73</v>
      </c>
      <c r="H43" s="37">
        <v>108</v>
      </c>
      <c r="I43" s="37">
        <v>117</v>
      </c>
      <c r="J43" s="37">
        <v>97</v>
      </c>
      <c r="K43" s="37">
        <v>145</v>
      </c>
      <c r="L43" s="96"/>
      <c r="M43" s="96"/>
      <c r="N43" s="96"/>
    </row>
    <row r="45" spans="2:16" x14ac:dyDescent="0.25">
      <c r="D45" s="472" t="s">
        <v>315</v>
      </c>
      <c r="E45" s="473" t="s">
        <v>316</v>
      </c>
      <c r="F45" s="474" t="s">
        <v>317</v>
      </c>
      <c r="G45" s="475" t="s">
        <v>318</v>
      </c>
      <c r="H45" s="391" t="s">
        <v>319</v>
      </c>
      <c r="I45" t="s">
        <v>107</v>
      </c>
    </row>
    <row r="47" spans="2:16" x14ac:dyDescent="0.25">
      <c r="H47" s="472" t="s">
        <v>315</v>
      </c>
      <c r="I47" s="473" t="s">
        <v>316</v>
      </c>
      <c r="J47" s="474" t="s">
        <v>317</v>
      </c>
      <c r="K47" s="475" t="s">
        <v>318</v>
      </c>
      <c r="L47" s="391" t="s">
        <v>319</v>
      </c>
      <c r="M47" t="s">
        <v>107</v>
      </c>
    </row>
    <row r="48" spans="2:16" x14ac:dyDescent="0.25">
      <c r="B48" s="281" t="s">
        <v>198</v>
      </c>
      <c r="C48" s="282" t="s">
        <v>199</v>
      </c>
      <c r="D48" s="346" t="s">
        <v>27</v>
      </c>
      <c r="E48" s="412" t="s">
        <v>28</v>
      </c>
      <c r="F48" s="412" t="s">
        <v>29</v>
      </c>
      <c r="G48" s="412" t="s">
        <v>30</v>
      </c>
      <c r="H48" s="415" t="s">
        <v>286</v>
      </c>
      <c r="I48" s="476" t="s">
        <v>267</v>
      </c>
      <c r="J48" s="415" t="s">
        <v>310</v>
      </c>
      <c r="K48" s="420" t="s">
        <v>287</v>
      </c>
      <c r="L48" s="419" t="s">
        <v>320</v>
      </c>
      <c r="M48" s="419" t="s">
        <v>320</v>
      </c>
    </row>
    <row r="49" spans="1:14" x14ac:dyDescent="0.25">
      <c r="B49" s="281" t="s">
        <v>198</v>
      </c>
      <c r="C49" s="282" t="s">
        <v>199</v>
      </c>
      <c r="D49" s="37">
        <v>10</v>
      </c>
      <c r="E49" s="37"/>
      <c r="F49" s="37"/>
      <c r="G49" s="38" t="s">
        <v>268</v>
      </c>
      <c r="H49" s="37">
        <v>2</v>
      </c>
      <c r="I49" s="37">
        <v>-1</v>
      </c>
      <c r="J49" s="37">
        <v>2</v>
      </c>
      <c r="K49" s="37">
        <v>1</v>
      </c>
      <c r="L49" s="37">
        <v>0</v>
      </c>
      <c r="M49" s="37">
        <v>0</v>
      </c>
    </row>
    <row r="51" spans="1:14" ht="15.75" thickBot="1" x14ac:dyDescent="0.3">
      <c r="A51" t="s">
        <v>180</v>
      </c>
      <c r="C51" s="42"/>
      <c r="D51" s="42"/>
      <c r="E51" s="42"/>
      <c r="F51" s="42"/>
      <c r="I51" s="42"/>
    </row>
    <row r="52" spans="1:14" x14ac:dyDescent="0.25">
      <c r="A52" s="1" t="s">
        <v>145</v>
      </c>
      <c r="B52" s="1"/>
      <c r="C52" s="42"/>
      <c r="D52" s="45"/>
      <c r="E52" s="45"/>
      <c r="F52" s="45"/>
      <c r="G52" s="110" t="s">
        <v>75</v>
      </c>
      <c r="H52" s="111" t="s">
        <v>76</v>
      </c>
      <c r="I52" s="112"/>
      <c r="J52" s="43" t="s">
        <v>51</v>
      </c>
    </row>
    <row r="53" spans="1:14" x14ac:dyDescent="0.25">
      <c r="A53" s="9" t="s">
        <v>146</v>
      </c>
      <c r="B53" s="1"/>
      <c r="C53" s="42"/>
      <c r="D53" s="15"/>
      <c r="E53" s="15"/>
      <c r="F53" s="15"/>
      <c r="G53" s="113" t="s">
        <v>77</v>
      </c>
      <c r="H53" s="114" t="s">
        <v>78</v>
      </c>
      <c r="I53" s="115"/>
      <c r="J53" s="56" t="s">
        <v>53</v>
      </c>
    </row>
    <row r="54" spans="1:14" x14ac:dyDescent="0.25">
      <c r="A54" s="198" t="s">
        <v>156</v>
      </c>
      <c r="B54" s="1"/>
      <c r="C54" s="42"/>
      <c r="D54" s="15"/>
      <c r="E54" s="15"/>
      <c r="F54" s="15"/>
      <c r="G54" s="113" t="s">
        <v>9</v>
      </c>
      <c r="H54" s="114" t="s">
        <v>79</v>
      </c>
      <c r="I54" s="116" t="s">
        <v>80</v>
      </c>
      <c r="J54" s="50" t="s">
        <v>52</v>
      </c>
    </row>
    <row r="55" spans="1:14" x14ac:dyDescent="0.25">
      <c r="A55" s="1"/>
      <c r="B55" s="1"/>
      <c r="C55" s="42"/>
      <c r="D55" s="11" t="s">
        <v>81</v>
      </c>
      <c r="E55" s="11" t="s">
        <v>81</v>
      </c>
      <c r="F55" s="11" t="s">
        <v>82</v>
      </c>
      <c r="G55" s="113">
        <v>1</v>
      </c>
      <c r="H55" s="114">
        <v>-1</v>
      </c>
      <c r="I55" s="117" t="s">
        <v>51</v>
      </c>
      <c r="J55" s="50" t="s">
        <v>19</v>
      </c>
    </row>
    <row r="56" spans="1:14" ht="15.75" thickBot="1" x14ac:dyDescent="0.3">
      <c r="A56" s="19" t="s">
        <v>20</v>
      </c>
      <c r="B56" s="39" t="s">
        <v>21</v>
      </c>
      <c r="C56" s="42"/>
      <c r="D56" s="22" t="s">
        <v>83</v>
      </c>
      <c r="E56" s="22" t="s">
        <v>84</v>
      </c>
      <c r="F56" s="22" t="s">
        <v>85</v>
      </c>
      <c r="G56" s="209" t="s">
        <v>86</v>
      </c>
      <c r="H56" s="210" t="s">
        <v>87</v>
      </c>
      <c r="I56" s="211" t="s">
        <v>53</v>
      </c>
      <c r="J56" s="24" t="s">
        <v>36</v>
      </c>
    </row>
    <row r="57" spans="1:14" x14ac:dyDescent="0.25">
      <c r="A57" s="281" t="s">
        <v>198</v>
      </c>
      <c r="B57" s="282" t="s">
        <v>199</v>
      </c>
      <c r="C57" s="245" t="s">
        <v>165</v>
      </c>
      <c r="D57" s="156">
        <v>6</v>
      </c>
      <c r="E57" s="156">
        <v>6</v>
      </c>
      <c r="F57" s="246">
        <v>1</v>
      </c>
      <c r="G57" s="156">
        <v>4</v>
      </c>
      <c r="H57" s="156">
        <v>3</v>
      </c>
      <c r="I57" s="247">
        <v>0.5714285714285714</v>
      </c>
      <c r="J57" s="248">
        <v>46</v>
      </c>
    </row>
    <row r="58" spans="1:14" x14ac:dyDescent="0.25">
      <c r="C58" s="42"/>
    </row>
    <row r="59" spans="1:14" x14ac:dyDescent="0.25">
      <c r="C59" s="42"/>
    </row>
    <row r="60" spans="1:14" x14ac:dyDescent="0.25">
      <c r="A60" t="s">
        <v>184</v>
      </c>
      <c r="C60" s="42"/>
    </row>
    <row r="61" spans="1:14" ht="15.75" thickBot="1" x14ac:dyDescent="0.3">
      <c r="A61" t="s">
        <v>178</v>
      </c>
      <c r="C61" s="42"/>
      <c r="E61" s="42"/>
      <c r="F61" s="42"/>
      <c r="G61" s="42"/>
      <c r="H61" s="42"/>
      <c r="I61" s="42"/>
    </row>
    <row r="62" spans="1:14" ht="18.75" x14ac:dyDescent="0.3">
      <c r="A62" s="1" t="s">
        <v>145</v>
      </c>
      <c r="B62" s="1"/>
      <c r="C62" s="42"/>
      <c r="D62" s="49" t="s">
        <v>6</v>
      </c>
      <c r="E62" s="43" t="s">
        <v>97</v>
      </c>
      <c r="F62" s="3" t="s">
        <v>27</v>
      </c>
      <c r="G62" s="3" t="s">
        <v>27</v>
      </c>
      <c r="H62" s="43" t="s">
        <v>107</v>
      </c>
      <c r="I62" s="6" t="s">
        <v>104</v>
      </c>
      <c r="J62" s="44" t="s">
        <v>51</v>
      </c>
      <c r="N62" s="94"/>
    </row>
    <row r="63" spans="1:14" x14ac:dyDescent="0.25">
      <c r="A63" s="9" t="s">
        <v>146</v>
      </c>
      <c r="B63" s="1"/>
      <c r="C63" s="42"/>
      <c r="D63" s="86" t="s">
        <v>5</v>
      </c>
      <c r="E63" s="50" t="s">
        <v>98</v>
      </c>
      <c r="F63" s="215" t="s">
        <v>105</v>
      </c>
      <c r="G63" s="216" t="s">
        <v>106</v>
      </c>
      <c r="H63" s="50" t="s">
        <v>27</v>
      </c>
      <c r="I63" s="217" t="s">
        <v>86</v>
      </c>
      <c r="J63" s="133" t="s">
        <v>53</v>
      </c>
    </row>
    <row r="64" spans="1:14" x14ac:dyDescent="0.25">
      <c r="A64" s="204" t="s">
        <v>159</v>
      </c>
      <c r="B64" s="1"/>
      <c r="C64" s="42"/>
      <c r="D64" s="86" t="s">
        <v>11</v>
      </c>
      <c r="E64" s="50" t="s">
        <v>99</v>
      </c>
      <c r="F64" s="11" t="s">
        <v>102</v>
      </c>
      <c r="G64" s="11" t="s">
        <v>102</v>
      </c>
      <c r="H64" s="50" t="s">
        <v>110</v>
      </c>
      <c r="I64" s="117" t="s">
        <v>108</v>
      </c>
      <c r="J64" s="59" t="s">
        <v>102</v>
      </c>
    </row>
    <row r="65" spans="1:22" x14ac:dyDescent="0.25">
      <c r="A65" s="1"/>
      <c r="B65" s="1"/>
      <c r="C65" s="42"/>
      <c r="D65" s="59" t="s">
        <v>18</v>
      </c>
      <c r="E65" s="50" t="s">
        <v>100</v>
      </c>
      <c r="F65" s="11" t="s">
        <v>109</v>
      </c>
      <c r="G65" s="11" t="s">
        <v>109</v>
      </c>
      <c r="H65" s="50" t="s">
        <v>102</v>
      </c>
      <c r="I65" s="117" t="s">
        <v>167</v>
      </c>
      <c r="J65" s="59" t="s">
        <v>19</v>
      </c>
    </row>
    <row r="66" spans="1:22" ht="15.75" thickBot="1" x14ac:dyDescent="0.3">
      <c r="A66" s="19" t="s">
        <v>20</v>
      </c>
      <c r="B66" s="39" t="s">
        <v>21</v>
      </c>
      <c r="C66" s="42"/>
      <c r="D66" s="89" t="s">
        <v>26</v>
      </c>
      <c r="E66" s="127">
        <v>42014</v>
      </c>
      <c r="F66" s="234" t="s">
        <v>83</v>
      </c>
      <c r="G66" s="235" t="s">
        <v>84</v>
      </c>
      <c r="H66" s="236" t="s">
        <v>168</v>
      </c>
      <c r="I66" s="237" t="s">
        <v>108</v>
      </c>
      <c r="J66" s="67">
        <v>42815</v>
      </c>
    </row>
    <row r="67" spans="1:22" x14ac:dyDescent="0.25">
      <c r="A67" s="281" t="s">
        <v>198</v>
      </c>
      <c r="B67" s="282" t="s">
        <v>199</v>
      </c>
      <c r="C67" s="74" t="s">
        <v>169</v>
      </c>
      <c r="D67" s="252">
        <v>0</v>
      </c>
      <c r="E67" s="156">
        <v>12</v>
      </c>
      <c r="F67" s="156">
        <v>8</v>
      </c>
      <c r="G67" s="156">
        <v>-3</v>
      </c>
      <c r="H67" s="156">
        <v>5</v>
      </c>
      <c r="I67" s="246">
        <v>2.6666666666666665</v>
      </c>
      <c r="J67" s="259">
        <v>25</v>
      </c>
    </row>
    <row r="68" spans="1:22" x14ac:dyDescent="0.25">
      <c r="C68" s="42"/>
    </row>
    <row r="69" spans="1:22" x14ac:dyDescent="0.25">
      <c r="A69" t="s">
        <v>186</v>
      </c>
      <c r="C69" s="42"/>
    </row>
    <row r="70" spans="1:22" ht="15.75" thickBot="1" x14ac:dyDescent="0.3">
      <c r="A70" t="s">
        <v>118</v>
      </c>
      <c r="C70" s="42"/>
    </row>
    <row r="71" spans="1:22" x14ac:dyDescent="0.25">
      <c r="A71" s="1" t="s">
        <v>145</v>
      </c>
      <c r="B71" s="1"/>
      <c r="C71" s="42"/>
      <c r="D71" s="142" t="s">
        <v>32</v>
      </c>
      <c r="E71" s="218" t="s">
        <v>5</v>
      </c>
      <c r="F71" s="219" t="s">
        <v>5</v>
      </c>
      <c r="G71" s="143" t="s">
        <v>51</v>
      </c>
      <c r="H71" s="220" t="s">
        <v>88</v>
      </c>
      <c r="I71" s="144" t="s">
        <v>97</v>
      </c>
      <c r="J71" s="221" t="s">
        <v>51</v>
      </c>
      <c r="K71" s="136" t="s">
        <v>113</v>
      </c>
    </row>
    <row r="72" spans="1:22" x14ac:dyDescent="0.25">
      <c r="A72" s="9" t="s">
        <v>146</v>
      </c>
      <c r="B72" s="1"/>
      <c r="C72" s="42"/>
      <c r="D72" s="145" t="s">
        <v>9</v>
      </c>
      <c r="E72" s="146" t="s">
        <v>11</v>
      </c>
      <c r="F72" s="148" t="s">
        <v>11</v>
      </c>
      <c r="G72" s="222" t="s">
        <v>53</v>
      </c>
      <c r="H72" s="223" t="s">
        <v>89</v>
      </c>
      <c r="I72" s="147" t="s">
        <v>119</v>
      </c>
      <c r="J72" s="224" t="s">
        <v>53</v>
      </c>
      <c r="K72" s="138" t="s">
        <v>114</v>
      </c>
    </row>
    <row r="73" spans="1:22" x14ac:dyDescent="0.25">
      <c r="A73" s="1" t="s">
        <v>113</v>
      </c>
      <c r="B73" s="1"/>
      <c r="C73" s="42"/>
      <c r="D73" s="145" t="s">
        <v>19</v>
      </c>
      <c r="E73" s="146" t="s">
        <v>43</v>
      </c>
      <c r="F73" s="148" t="s">
        <v>19</v>
      </c>
      <c r="G73" s="149" t="s">
        <v>52</v>
      </c>
      <c r="H73" s="223" t="s">
        <v>19</v>
      </c>
      <c r="I73" s="147" t="s">
        <v>12</v>
      </c>
      <c r="J73" s="225" t="s">
        <v>102</v>
      </c>
      <c r="K73" s="138" t="s">
        <v>115</v>
      </c>
    </row>
    <row r="74" spans="1:22" x14ac:dyDescent="0.25">
      <c r="A74" s="109"/>
      <c r="B74" s="1"/>
      <c r="C74" s="42"/>
      <c r="D74" s="145" t="s">
        <v>36</v>
      </c>
      <c r="E74" s="146" t="s">
        <v>19</v>
      </c>
      <c r="F74" s="148" t="s">
        <v>44</v>
      </c>
      <c r="G74" s="149" t="s">
        <v>19</v>
      </c>
      <c r="H74" s="223" t="s">
        <v>90</v>
      </c>
      <c r="I74" s="147" t="s">
        <v>100</v>
      </c>
      <c r="J74" s="225" t="s">
        <v>19</v>
      </c>
      <c r="K74" s="138" t="s">
        <v>116</v>
      </c>
    </row>
    <row r="75" spans="1:22" ht="15.75" thickBot="1" x14ac:dyDescent="0.3">
      <c r="A75" s="39" t="s">
        <v>20</v>
      </c>
      <c r="B75" s="39" t="s">
        <v>21</v>
      </c>
      <c r="C75" s="42"/>
      <c r="D75" s="227">
        <v>42815</v>
      </c>
      <c r="E75" s="228">
        <v>42815</v>
      </c>
      <c r="F75" s="229">
        <v>42815</v>
      </c>
      <c r="G75" s="230">
        <v>42815</v>
      </c>
      <c r="H75" s="231">
        <v>42815</v>
      </c>
      <c r="I75" s="232">
        <v>42014</v>
      </c>
      <c r="J75" s="233">
        <v>42815</v>
      </c>
      <c r="K75" s="206">
        <v>42815</v>
      </c>
    </row>
    <row r="76" spans="1:22" x14ac:dyDescent="0.25">
      <c r="A76" s="281" t="s">
        <v>198</v>
      </c>
      <c r="B76" s="282" t="s">
        <v>199</v>
      </c>
      <c r="C76" s="82" t="s">
        <v>170</v>
      </c>
      <c r="D76" s="156">
        <v>174</v>
      </c>
      <c r="E76" s="156">
        <v>89</v>
      </c>
      <c r="F76" s="156">
        <v>89</v>
      </c>
      <c r="G76" s="156">
        <v>46</v>
      </c>
      <c r="H76" s="156">
        <v>85</v>
      </c>
      <c r="I76" s="156">
        <v>12</v>
      </c>
      <c r="J76" s="156">
        <v>25</v>
      </c>
      <c r="K76" s="261">
        <v>96</v>
      </c>
    </row>
    <row r="77" spans="1:22" x14ac:dyDescent="0.25">
      <c r="C77" s="42"/>
    </row>
    <row r="78" spans="1:22" x14ac:dyDescent="0.25">
      <c r="A78" s="281" t="s">
        <v>198</v>
      </c>
      <c r="B78" s="282" t="s">
        <v>199</v>
      </c>
      <c r="C78" s="346" t="s">
        <v>27</v>
      </c>
      <c r="D78" s="412" t="s">
        <v>28</v>
      </c>
      <c r="E78" s="412" t="s">
        <v>29</v>
      </c>
      <c r="F78" s="412" t="s">
        <v>30</v>
      </c>
      <c r="G78" s="419" t="s">
        <v>286</v>
      </c>
      <c r="H78" s="476" t="s">
        <v>250</v>
      </c>
      <c r="I78" s="477" t="s">
        <v>288</v>
      </c>
      <c r="J78" s="588" t="s">
        <v>251</v>
      </c>
      <c r="K78" s="415" t="s">
        <v>287</v>
      </c>
      <c r="L78" s="479" t="s">
        <v>250</v>
      </c>
      <c r="M78" s="415" t="s">
        <v>286</v>
      </c>
      <c r="N78" s="476" t="s">
        <v>267</v>
      </c>
      <c r="O78" s="415" t="s">
        <v>310</v>
      </c>
      <c r="P78" s="420" t="s">
        <v>287</v>
      </c>
      <c r="Q78" s="513" t="s">
        <v>119</v>
      </c>
      <c r="R78" s="254" t="s">
        <v>102</v>
      </c>
      <c r="S78" s="581" t="s">
        <v>351</v>
      </c>
      <c r="T78" s="582" t="s">
        <v>352</v>
      </c>
      <c r="U78" s="590" t="s">
        <v>234</v>
      </c>
      <c r="V78" s="590" t="s">
        <v>235</v>
      </c>
    </row>
    <row r="79" spans="1:22" x14ac:dyDescent="0.25">
      <c r="A79" s="281" t="s">
        <v>198</v>
      </c>
      <c r="B79" s="282" t="s">
        <v>199</v>
      </c>
      <c r="C79" s="37">
        <v>10</v>
      </c>
      <c r="D79" s="37"/>
      <c r="E79" s="37"/>
      <c r="F79" s="38" t="s">
        <v>268</v>
      </c>
      <c r="G79" s="359">
        <v>0</v>
      </c>
      <c r="H79" s="359">
        <v>-1</v>
      </c>
      <c r="I79" s="359">
        <v>1</v>
      </c>
      <c r="J79" s="359">
        <v>-1</v>
      </c>
      <c r="K79" s="359">
        <v>1</v>
      </c>
      <c r="L79" s="359">
        <v>1</v>
      </c>
      <c r="M79" s="37">
        <v>2</v>
      </c>
      <c r="N79" s="37">
        <v>-1</v>
      </c>
      <c r="O79" s="37">
        <v>2</v>
      </c>
      <c r="P79" s="37">
        <v>1</v>
      </c>
      <c r="Q79" s="591">
        <v>10</v>
      </c>
      <c r="R79" s="156">
        <v>5</v>
      </c>
      <c r="S79" s="583">
        <f>+R79/Q79</f>
        <v>0.5</v>
      </c>
      <c r="T79" s="296">
        <f>+C79-S79</f>
        <v>9.5</v>
      </c>
      <c r="U79" s="634">
        <v>9.5</v>
      </c>
      <c r="V79" s="560">
        <f>+U79-T79</f>
        <v>0</v>
      </c>
    </row>
    <row r="80" spans="1:22" x14ac:dyDescent="0.25">
      <c r="A80" s="281" t="s">
        <v>198</v>
      </c>
      <c r="B80" s="282" t="s">
        <v>199</v>
      </c>
      <c r="C80" s="346" t="s">
        <v>27</v>
      </c>
      <c r="D80" s="412" t="s">
        <v>28</v>
      </c>
      <c r="E80" s="412" t="s">
        <v>29</v>
      </c>
      <c r="F80" s="412" t="s">
        <v>30</v>
      </c>
      <c r="G80" s="419" t="s">
        <v>320</v>
      </c>
      <c r="H80" s="419" t="s">
        <v>320</v>
      </c>
      <c r="P80" s="100"/>
      <c r="Q80" s="513" t="s">
        <v>119</v>
      </c>
      <c r="R80" s="254" t="s">
        <v>102</v>
      </c>
      <c r="S80" s="581" t="s">
        <v>351</v>
      </c>
      <c r="T80" s="582" t="s">
        <v>352</v>
      </c>
      <c r="U80" s="635"/>
      <c r="V80" s="595"/>
    </row>
    <row r="81" spans="1:22" x14ac:dyDescent="0.25">
      <c r="A81" s="281" t="s">
        <v>198</v>
      </c>
      <c r="B81" s="282" t="s">
        <v>199</v>
      </c>
      <c r="C81" s="655">
        <v>9</v>
      </c>
      <c r="D81" s="403">
        <f>+T79</f>
        <v>9.5</v>
      </c>
      <c r="E81" s="587">
        <v>42815</v>
      </c>
      <c r="F81" s="38" t="s">
        <v>268</v>
      </c>
      <c r="G81" s="37">
        <v>0</v>
      </c>
      <c r="H81" s="37">
        <v>0</v>
      </c>
      <c r="P81" s="100"/>
      <c r="Q81" s="591">
        <v>2</v>
      </c>
      <c r="R81" s="156">
        <v>0</v>
      </c>
      <c r="S81" s="583">
        <f>+R81/Q81</f>
        <v>0</v>
      </c>
      <c r="T81" s="296">
        <f>+D81-S81</f>
        <v>9.5</v>
      </c>
      <c r="U81" s="635"/>
      <c r="V81" s="595"/>
    </row>
    <row r="82" spans="1:22" ht="15.75" thickBot="1" x14ac:dyDescent="0.3">
      <c r="C82" s="42"/>
    </row>
    <row r="83" spans="1:22" ht="21" x14ac:dyDescent="0.35">
      <c r="A83" s="150" t="s">
        <v>120</v>
      </c>
      <c r="D83" s="151" t="str">
        <f>+$A$1</f>
        <v>Gouws</v>
      </c>
      <c r="E83" s="152" t="str">
        <f>+$B$1</f>
        <v>Rianette</v>
      </c>
      <c r="L83" s="1" t="str">
        <f>+$J$2</f>
        <v>Date:18-21 Mar 17</v>
      </c>
      <c r="M83" s="1"/>
      <c r="N83" s="142" t="s">
        <v>32</v>
      </c>
      <c r="O83" s="218" t="s">
        <v>5</v>
      </c>
      <c r="P83" s="219" t="s">
        <v>5</v>
      </c>
      <c r="Q83" s="143" t="s">
        <v>51</v>
      </c>
      <c r="R83" s="220" t="s">
        <v>88</v>
      </c>
      <c r="S83" s="144" t="s">
        <v>97</v>
      </c>
      <c r="T83" s="221" t="s">
        <v>51</v>
      </c>
      <c r="U83" s="136" t="s">
        <v>113</v>
      </c>
    </row>
    <row r="84" spans="1:22" ht="21" x14ac:dyDescent="0.35">
      <c r="A84" s="15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9" t="s">
        <v>146</v>
      </c>
      <c r="M84" s="1"/>
      <c r="N84" s="145" t="s">
        <v>9</v>
      </c>
      <c r="O84" s="146" t="s">
        <v>11</v>
      </c>
      <c r="P84" s="148" t="s">
        <v>11</v>
      </c>
      <c r="Q84" s="222" t="s">
        <v>53</v>
      </c>
      <c r="R84" s="223" t="s">
        <v>89</v>
      </c>
      <c r="S84" s="147" t="s">
        <v>119</v>
      </c>
      <c r="T84" s="224" t="s">
        <v>53</v>
      </c>
      <c r="U84" s="138" t="s">
        <v>114</v>
      </c>
    </row>
    <row r="85" spans="1:22" ht="15.75" x14ac:dyDescent="0.25">
      <c r="A85" s="154" t="s">
        <v>121</v>
      </c>
      <c r="L85" s="1" t="s">
        <v>113</v>
      </c>
      <c r="M85" s="1"/>
      <c r="N85" s="145" t="s">
        <v>19</v>
      </c>
      <c r="O85" s="146" t="s">
        <v>43</v>
      </c>
      <c r="P85" s="148" t="s">
        <v>19</v>
      </c>
      <c r="Q85" s="149" t="s">
        <v>52</v>
      </c>
      <c r="R85" s="223" t="s">
        <v>19</v>
      </c>
      <c r="S85" s="147" t="s">
        <v>12</v>
      </c>
      <c r="T85" s="225" t="s">
        <v>102</v>
      </c>
      <c r="U85" s="138" t="s">
        <v>115</v>
      </c>
    </row>
    <row r="86" spans="1:22" ht="15.75" x14ac:dyDescent="0.25">
      <c r="A86" s="154"/>
      <c r="L86" s="109"/>
      <c r="M86" s="1"/>
      <c r="N86" s="145" t="s">
        <v>36</v>
      </c>
      <c r="O86" s="146" t="s">
        <v>19</v>
      </c>
      <c r="P86" s="148" t="s">
        <v>44</v>
      </c>
      <c r="Q86" s="149" t="s">
        <v>19</v>
      </c>
      <c r="R86" s="223" t="s">
        <v>90</v>
      </c>
      <c r="S86" s="147" t="s">
        <v>100</v>
      </c>
      <c r="T86" s="225" t="s">
        <v>19</v>
      </c>
      <c r="U86" s="138" t="s">
        <v>116</v>
      </c>
    </row>
    <row r="87" spans="1:22" ht="15.75" thickBot="1" x14ac:dyDescent="0.3">
      <c r="A87" s="155" t="s">
        <v>112</v>
      </c>
      <c r="B87" s="156">
        <f>+$I$13</f>
        <v>174</v>
      </c>
      <c r="C87" s="157" t="s">
        <v>122</v>
      </c>
      <c r="D87" s="158">
        <f>+$F$13</f>
        <v>0</v>
      </c>
      <c r="E87" s="159" t="s">
        <v>123</v>
      </c>
      <c r="F87" s="367">
        <f>+$E$13</f>
        <v>9.5</v>
      </c>
      <c r="G87" s="161" t="s">
        <v>124</v>
      </c>
      <c r="H87" s="162">
        <f>+$G$13</f>
        <v>2</v>
      </c>
      <c r="I87" s="163" t="s">
        <v>125</v>
      </c>
      <c r="J87" s="164">
        <f>+$H$13</f>
        <v>0</v>
      </c>
      <c r="L87" s="39" t="s">
        <v>20</v>
      </c>
      <c r="M87" s="389" t="s">
        <v>21</v>
      </c>
      <c r="N87" s="227">
        <f>+$L$6</f>
        <v>42815</v>
      </c>
      <c r="O87" s="228">
        <f>+$M$6</f>
        <v>42815</v>
      </c>
      <c r="P87" s="229">
        <f>+$N$6</f>
        <v>42815</v>
      </c>
      <c r="Q87" s="230">
        <f>+$O$6</f>
        <v>42815</v>
      </c>
      <c r="R87" s="231">
        <f>+$P$6</f>
        <v>42815</v>
      </c>
      <c r="S87" s="232">
        <f>+$Q$6</f>
        <v>42014</v>
      </c>
      <c r="T87" s="388">
        <f>+$R$6</f>
        <v>42815</v>
      </c>
      <c r="U87" s="206">
        <f>+$S$6</f>
        <v>42815</v>
      </c>
    </row>
    <row r="88" spans="1:22" x14ac:dyDescent="0.25">
      <c r="A88" s="165"/>
      <c r="B88" s="166"/>
      <c r="C88" s="167"/>
      <c r="D88" s="168"/>
      <c r="E88" s="169"/>
      <c r="F88" s="170"/>
      <c r="G88" s="171"/>
      <c r="H88" s="172"/>
      <c r="I88" s="173"/>
      <c r="J88" s="174"/>
      <c r="K88" s="42"/>
      <c r="L88" s="302" t="str">
        <f>+$A$1</f>
        <v>Gouws</v>
      </c>
      <c r="M88" s="95" t="str">
        <f>+$B$1</f>
        <v>Rianette</v>
      </c>
      <c r="N88" s="387">
        <f>+$L$7</f>
        <v>174</v>
      </c>
      <c r="O88" s="387">
        <f>+$M$7</f>
        <v>89</v>
      </c>
      <c r="P88" s="387">
        <f>+$N$7</f>
        <v>89</v>
      </c>
      <c r="Q88" s="387">
        <f>+$O$7</f>
        <v>46</v>
      </c>
      <c r="R88" s="387">
        <f>+$P$7</f>
        <v>85</v>
      </c>
      <c r="S88" s="387">
        <f>+$Q$7</f>
        <v>12</v>
      </c>
      <c r="T88" s="387">
        <f>+$R$7</f>
        <v>25</v>
      </c>
      <c r="U88" s="387">
        <f>+$S$7</f>
        <v>96</v>
      </c>
    </row>
    <row r="89" spans="1:22" ht="15.75" x14ac:dyDescent="0.25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</row>
    <row r="90" spans="1:22" ht="15.75" x14ac:dyDescent="0.25">
      <c r="A90" s="154" t="s">
        <v>126</v>
      </c>
    </row>
    <row r="91" spans="1:22" ht="15.75" x14ac:dyDescent="0.25">
      <c r="A91" s="154"/>
    </row>
    <row r="92" spans="1:22" ht="15.75" x14ac:dyDescent="0.25">
      <c r="A92" s="163" t="s">
        <v>127</v>
      </c>
      <c r="B92" s="176">
        <f>+$C$15</f>
        <v>10</v>
      </c>
      <c r="C92" s="175" t="s">
        <v>128</v>
      </c>
      <c r="D92" s="177">
        <f>+$D$13</f>
        <v>9.5</v>
      </c>
    </row>
    <row r="93" spans="1:22" ht="15.75" x14ac:dyDescent="0.25">
      <c r="A93" s="173"/>
      <c r="B93" s="166"/>
      <c r="C93" s="178"/>
      <c r="D93" s="179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2" ht="15.75" x14ac:dyDescent="0.2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</row>
    <row r="95" spans="1:22" ht="18.75" x14ac:dyDescent="0.3">
      <c r="A95" s="180" t="s">
        <v>171</v>
      </c>
      <c r="B95" s="181"/>
      <c r="C95" s="181"/>
      <c r="D95" s="181"/>
    </row>
    <row r="96" spans="1:22" ht="18.75" x14ac:dyDescent="0.3">
      <c r="A96" s="180"/>
      <c r="B96" s="181"/>
      <c r="C96" s="181"/>
      <c r="D96" s="181"/>
    </row>
    <row r="97" spans="1:4" ht="15.75" x14ac:dyDescent="0.25">
      <c r="A97" s="154" t="s">
        <v>172</v>
      </c>
      <c r="B97" s="182"/>
      <c r="C97" s="182"/>
    </row>
    <row r="98" spans="1:4" ht="15.75" x14ac:dyDescent="0.25">
      <c r="A98" s="154"/>
      <c r="B98" s="182"/>
      <c r="C98" s="182"/>
    </row>
    <row r="99" spans="1:4" ht="15.75" x14ac:dyDescent="0.25">
      <c r="A99" s="175"/>
    </row>
    <row r="100" spans="1:4" ht="15.75" x14ac:dyDescent="0.25">
      <c r="A100" s="175" t="s">
        <v>132</v>
      </c>
    </row>
    <row r="101" spans="1:4" ht="15.75" x14ac:dyDescent="0.25">
      <c r="A101" s="175"/>
    </row>
    <row r="102" spans="1:4" ht="15.75" x14ac:dyDescent="0.25">
      <c r="A102" s="175"/>
    </row>
    <row r="103" spans="1:4" ht="15.75" x14ac:dyDescent="0.25">
      <c r="A103" s="175" t="s">
        <v>134</v>
      </c>
    </row>
    <row r="104" spans="1:4" ht="15.75" x14ac:dyDescent="0.25">
      <c r="A104" s="175"/>
    </row>
    <row r="105" spans="1:4" ht="15.75" x14ac:dyDescent="0.25">
      <c r="A105" s="175"/>
    </row>
    <row r="106" spans="1:4" ht="15.75" x14ac:dyDescent="0.25">
      <c r="A106" s="175" t="s">
        <v>135</v>
      </c>
    </row>
    <row r="107" spans="1:4" ht="15.75" x14ac:dyDescent="0.25">
      <c r="A107" s="175"/>
    </row>
    <row r="109" spans="1:4" ht="15.75" x14ac:dyDescent="0.25">
      <c r="A109" s="154" t="s">
        <v>173</v>
      </c>
      <c r="B109" s="182"/>
      <c r="C109" s="182"/>
      <c r="D109" s="182"/>
    </row>
    <row r="110" spans="1:4" x14ac:dyDescent="0.25">
      <c r="A110" s="182"/>
      <c r="B110" s="182"/>
      <c r="C110" s="182"/>
      <c r="D110" s="182"/>
    </row>
    <row r="111" spans="1:4" ht="15.75" x14ac:dyDescent="0.25">
      <c r="A111" s="175" t="s">
        <v>143</v>
      </c>
    </row>
    <row r="112" spans="1:4" ht="15.75" x14ac:dyDescent="0.25">
      <c r="A112" s="175"/>
    </row>
    <row r="114" spans="1:11" ht="15.75" thickBot="1" x14ac:dyDescent="0.3">
      <c r="A114" t="s">
        <v>330</v>
      </c>
    </row>
    <row r="115" spans="1:11" x14ac:dyDescent="0.25">
      <c r="A115" s="1" t="s">
        <v>38</v>
      </c>
      <c r="B115" s="1"/>
      <c r="C115" s="44" t="s">
        <v>32</v>
      </c>
      <c r="D115" s="44" t="s">
        <v>32</v>
      </c>
      <c r="E115" s="44" t="s">
        <v>32</v>
      </c>
      <c r="F115" s="44" t="s">
        <v>32</v>
      </c>
      <c r="G115" s="44" t="s">
        <v>32</v>
      </c>
      <c r="H115" s="44" t="s">
        <v>32</v>
      </c>
      <c r="I115" s="44" t="s">
        <v>32</v>
      </c>
      <c r="J115" s="4" t="s">
        <v>32</v>
      </c>
      <c r="K115" s="44" t="s">
        <v>32</v>
      </c>
    </row>
    <row r="116" spans="1:11" x14ac:dyDescent="0.25">
      <c r="A116" s="1" t="s">
        <v>150</v>
      </c>
      <c r="B116" s="1"/>
      <c r="C116" s="12" t="s">
        <v>9</v>
      </c>
      <c r="D116" s="12" t="s">
        <v>9</v>
      </c>
      <c r="E116" s="12" t="s">
        <v>9</v>
      </c>
      <c r="F116" s="12" t="s">
        <v>9</v>
      </c>
      <c r="G116" s="12" t="s">
        <v>9</v>
      </c>
      <c r="H116" s="12" t="s">
        <v>9</v>
      </c>
      <c r="I116" s="12" t="s">
        <v>9</v>
      </c>
      <c r="J116" s="10" t="s">
        <v>9</v>
      </c>
      <c r="K116" s="12" t="s">
        <v>9</v>
      </c>
    </row>
    <row r="117" spans="1:11" x14ac:dyDescent="0.25">
      <c r="A117" s="1" t="s">
        <v>146</v>
      </c>
      <c r="B117" s="1"/>
      <c r="C117" s="12" t="s">
        <v>19</v>
      </c>
      <c r="D117" s="12" t="s">
        <v>19</v>
      </c>
      <c r="E117" s="12" t="s">
        <v>19</v>
      </c>
      <c r="F117" s="12" t="s">
        <v>19</v>
      </c>
      <c r="G117" s="12" t="s">
        <v>19</v>
      </c>
      <c r="H117" s="12" t="s">
        <v>19</v>
      </c>
      <c r="I117" s="12" t="s">
        <v>19</v>
      </c>
      <c r="J117" s="10" t="s">
        <v>19</v>
      </c>
      <c r="K117" s="12" t="s">
        <v>19</v>
      </c>
    </row>
    <row r="118" spans="1:11" x14ac:dyDescent="0.25">
      <c r="A118" s="9" t="s">
        <v>331</v>
      </c>
      <c r="B118" s="1"/>
      <c r="C118" s="59" t="s">
        <v>36</v>
      </c>
      <c r="D118" s="59" t="s">
        <v>36</v>
      </c>
      <c r="E118" s="59" t="s">
        <v>36</v>
      </c>
      <c r="F118" s="59" t="s">
        <v>36</v>
      </c>
      <c r="G118" s="59" t="s">
        <v>36</v>
      </c>
      <c r="H118" s="59" t="s">
        <v>36</v>
      </c>
      <c r="I118" s="59" t="s">
        <v>36</v>
      </c>
      <c r="J118" s="99" t="s">
        <v>36</v>
      </c>
      <c r="K118" s="59" t="s">
        <v>36</v>
      </c>
    </row>
    <row r="119" spans="1:11" ht="15.75" thickBot="1" x14ac:dyDescent="0.3">
      <c r="A119" s="39" t="s">
        <v>20</v>
      </c>
      <c r="B119" s="389" t="s">
        <v>21</v>
      </c>
      <c r="C119" s="67">
        <v>42562</v>
      </c>
      <c r="D119" s="67">
        <v>42602</v>
      </c>
      <c r="E119" s="67">
        <v>42646</v>
      </c>
      <c r="F119" s="67">
        <v>42679</v>
      </c>
      <c r="G119" s="67">
        <v>42710</v>
      </c>
      <c r="H119" s="67">
        <v>42741</v>
      </c>
      <c r="I119" s="67">
        <v>42763</v>
      </c>
      <c r="J119" s="505">
        <v>42798</v>
      </c>
      <c r="K119" s="27">
        <v>42815</v>
      </c>
    </row>
    <row r="120" spans="1:11" x14ac:dyDescent="0.25">
      <c r="A120" s="281" t="s">
        <v>198</v>
      </c>
      <c r="B120" s="282" t="s">
        <v>199</v>
      </c>
      <c r="C120" s="37"/>
      <c r="D120" s="37"/>
      <c r="E120" s="37"/>
      <c r="F120" s="70"/>
      <c r="G120" s="37"/>
      <c r="H120" s="37"/>
      <c r="I120" s="70"/>
      <c r="J120" s="37"/>
      <c r="K120" s="156">
        <v>174</v>
      </c>
    </row>
    <row r="122" spans="1:1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42" spans="1:11" ht="15.75" thickBot="1" x14ac:dyDescent="0.3"/>
    <row r="143" spans="1:11" x14ac:dyDescent="0.25">
      <c r="A143" s="1" t="s">
        <v>145</v>
      </c>
      <c r="B143" s="1"/>
      <c r="C143" s="44" t="s">
        <v>5</v>
      </c>
      <c r="D143" s="44" t="s">
        <v>5</v>
      </c>
      <c r="E143" s="44" t="s">
        <v>5</v>
      </c>
      <c r="F143" s="44" t="s">
        <v>5</v>
      </c>
      <c r="G143" s="44" t="s">
        <v>5</v>
      </c>
      <c r="H143" s="44" t="s">
        <v>5</v>
      </c>
      <c r="I143" s="44" t="s">
        <v>5</v>
      </c>
      <c r="J143" s="4" t="s">
        <v>5</v>
      </c>
      <c r="K143" s="44" t="s">
        <v>5</v>
      </c>
    </row>
    <row r="144" spans="1:11" x14ac:dyDescent="0.25">
      <c r="A144" s="9" t="s">
        <v>146</v>
      </c>
      <c r="B144" s="1"/>
      <c r="C144" s="12" t="s">
        <v>11</v>
      </c>
      <c r="D144" s="12" t="s">
        <v>11</v>
      </c>
      <c r="E144" s="12" t="s">
        <v>11</v>
      </c>
      <c r="F144" s="12" t="s">
        <v>11</v>
      </c>
      <c r="G144" s="12" t="s">
        <v>11</v>
      </c>
      <c r="H144" s="12" t="s">
        <v>11</v>
      </c>
      <c r="I144" s="12" t="s">
        <v>11</v>
      </c>
      <c r="J144" s="10" t="s">
        <v>11</v>
      </c>
      <c r="K144" s="12" t="s">
        <v>11</v>
      </c>
    </row>
    <row r="145" spans="1:11" x14ac:dyDescent="0.25">
      <c r="A145" s="208" t="s">
        <v>333</v>
      </c>
      <c r="C145" s="12" t="s">
        <v>43</v>
      </c>
      <c r="D145" s="12" t="s">
        <v>43</v>
      </c>
      <c r="E145" s="12" t="s">
        <v>43</v>
      </c>
      <c r="F145" s="12" t="s">
        <v>43</v>
      </c>
      <c r="G145" s="12" t="s">
        <v>43</v>
      </c>
      <c r="H145" s="12" t="s">
        <v>43</v>
      </c>
      <c r="I145" s="12" t="s">
        <v>43</v>
      </c>
      <c r="J145" s="10" t="s">
        <v>43</v>
      </c>
      <c r="K145" s="12" t="s">
        <v>43</v>
      </c>
    </row>
    <row r="146" spans="1:11" x14ac:dyDescent="0.25">
      <c r="A146" s="208" t="s">
        <v>334</v>
      </c>
      <c r="C146" s="12" t="s">
        <v>19</v>
      </c>
      <c r="D146" s="12" t="s">
        <v>19</v>
      </c>
      <c r="E146" s="12" t="s">
        <v>19</v>
      </c>
      <c r="F146" s="12" t="s">
        <v>19</v>
      </c>
      <c r="G146" s="12" t="s">
        <v>19</v>
      </c>
      <c r="H146" s="12" t="s">
        <v>19</v>
      </c>
      <c r="I146" s="12" t="s">
        <v>19</v>
      </c>
      <c r="J146" s="10" t="s">
        <v>19</v>
      </c>
      <c r="K146" s="12" t="s">
        <v>19</v>
      </c>
    </row>
    <row r="147" spans="1:11" ht="15.75" thickBot="1" x14ac:dyDescent="0.3">
      <c r="A147" s="19" t="s">
        <v>20</v>
      </c>
      <c r="B147" s="20" t="s">
        <v>21</v>
      </c>
      <c r="C147" s="507">
        <v>42562</v>
      </c>
      <c r="D147" s="507">
        <v>42602</v>
      </c>
      <c r="E147" s="507">
        <v>42646</v>
      </c>
      <c r="F147" s="507">
        <v>42679</v>
      </c>
      <c r="G147" s="507">
        <v>42710</v>
      </c>
      <c r="H147" s="507">
        <v>42741</v>
      </c>
      <c r="I147" s="507">
        <v>42763</v>
      </c>
      <c r="J147" s="21">
        <v>42798</v>
      </c>
      <c r="K147" s="507">
        <v>42815</v>
      </c>
    </row>
    <row r="148" spans="1:11" x14ac:dyDescent="0.25">
      <c r="A148" s="281" t="s">
        <v>198</v>
      </c>
      <c r="B148" s="282" t="s">
        <v>199</v>
      </c>
      <c r="C148" s="508"/>
      <c r="D148" s="37"/>
      <c r="E148" s="37"/>
      <c r="F148" s="37"/>
      <c r="G148" s="37"/>
      <c r="H148" s="70"/>
      <c r="I148" s="70"/>
      <c r="J148" s="285"/>
      <c r="K148" s="156">
        <v>89</v>
      </c>
    </row>
    <row r="167" spans="1:9" ht="15.75" thickBot="1" x14ac:dyDescent="0.3">
      <c r="A167" t="s">
        <v>335</v>
      </c>
    </row>
    <row r="168" spans="1:9" x14ac:dyDescent="0.25">
      <c r="A168" s="1" t="s">
        <v>150</v>
      </c>
      <c r="B168" s="1"/>
      <c r="C168" s="8" t="s">
        <v>5</v>
      </c>
      <c r="D168" s="8" t="s">
        <v>5</v>
      </c>
      <c r="E168" s="8" t="s">
        <v>5</v>
      </c>
      <c r="F168" s="8" t="s">
        <v>5</v>
      </c>
      <c r="G168" s="8" t="s">
        <v>5</v>
      </c>
      <c r="H168" s="8" t="s">
        <v>5</v>
      </c>
      <c r="I168" s="8" t="s">
        <v>5</v>
      </c>
    </row>
    <row r="169" spans="1:9" x14ac:dyDescent="0.25">
      <c r="A169" s="1" t="s">
        <v>152</v>
      </c>
      <c r="B169" s="1"/>
      <c r="C169" s="12" t="s">
        <v>11</v>
      </c>
      <c r="D169" s="12" t="s">
        <v>11</v>
      </c>
      <c r="E169" s="12" t="s">
        <v>11</v>
      </c>
      <c r="F169" s="12" t="s">
        <v>11</v>
      </c>
      <c r="G169" s="12" t="s">
        <v>11</v>
      </c>
      <c r="H169" s="12" t="s">
        <v>11</v>
      </c>
      <c r="I169" s="12" t="s">
        <v>11</v>
      </c>
    </row>
    <row r="170" spans="1:9" x14ac:dyDescent="0.25">
      <c r="A170" s="184" t="s">
        <v>153</v>
      </c>
      <c r="B170" s="1"/>
      <c r="C170" s="12" t="s">
        <v>15</v>
      </c>
      <c r="D170" s="12" t="s">
        <v>15</v>
      </c>
      <c r="E170" s="12" t="s">
        <v>15</v>
      </c>
      <c r="F170" s="12" t="s">
        <v>15</v>
      </c>
      <c r="G170" s="12" t="s">
        <v>15</v>
      </c>
      <c r="H170" s="12" t="s">
        <v>15</v>
      </c>
      <c r="I170" s="12" t="s">
        <v>15</v>
      </c>
    </row>
    <row r="171" spans="1:9" x14ac:dyDescent="0.25">
      <c r="A171" s="109" t="s">
        <v>17</v>
      </c>
      <c r="B171" s="1"/>
      <c r="C171" s="12" t="s">
        <v>19</v>
      </c>
      <c r="D171" s="12" t="s">
        <v>19</v>
      </c>
      <c r="E171" s="12" t="s">
        <v>19</v>
      </c>
      <c r="F171" s="12" t="s">
        <v>19</v>
      </c>
      <c r="G171" s="12" t="s">
        <v>19</v>
      </c>
      <c r="H171" s="12" t="s">
        <v>19</v>
      </c>
      <c r="I171" s="12" t="s">
        <v>19</v>
      </c>
    </row>
    <row r="172" spans="1:9" ht="15.75" thickBot="1" x14ac:dyDescent="0.3">
      <c r="A172" s="512" t="s">
        <v>20</v>
      </c>
      <c r="B172" s="39" t="s">
        <v>21</v>
      </c>
      <c r="C172" s="27">
        <v>42646</v>
      </c>
      <c r="D172" s="27">
        <v>42679</v>
      </c>
      <c r="E172" s="27">
        <v>42710</v>
      </c>
      <c r="F172" s="27">
        <v>42741</v>
      </c>
      <c r="G172" s="27">
        <v>42763</v>
      </c>
      <c r="H172" s="27">
        <v>42798</v>
      </c>
      <c r="I172" s="27">
        <v>42815</v>
      </c>
    </row>
    <row r="173" spans="1:9" x14ac:dyDescent="0.25">
      <c r="A173" s="281" t="s">
        <v>198</v>
      </c>
      <c r="B173" s="282" t="s">
        <v>199</v>
      </c>
      <c r="C173" s="37"/>
      <c r="D173" s="70"/>
      <c r="E173" s="70"/>
      <c r="F173" s="70"/>
      <c r="G173" s="70"/>
      <c r="H173" s="37"/>
      <c r="I173" s="156">
        <v>89</v>
      </c>
    </row>
    <row r="192" spans="1:11" ht="15.75" thickBot="1" x14ac:dyDescent="0.3">
      <c r="A192" t="s">
        <v>336</v>
      </c>
      <c r="F192" s="42"/>
      <c r="H192" s="42"/>
      <c r="K192" s="96"/>
    </row>
    <row r="193" spans="1:18" x14ac:dyDescent="0.25">
      <c r="A193" s="1" t="s">
        <v>145</v>
      </c>
      <c r="B193" s="1"/>
      <c r="C193" s="4" t="s">
        <v>50</v>
      </c>
      <c r="D193" s="4" t="s">
        <v>50</v>
      </c>
      <c r="E193" s="4" t="s">
        <v>50</v>
      </c>
      <c r="F193" s="4" t="s">
        <v>51</v>
      </c>
      <c r="G193" s="44" t="s">
        <v>51</v>
      </c>
      <c r="H193" s="6" t="s">
        <v>51</v>
      </c>
      <c r="I193" s="6" t="s">
        <v>51</v>
      </c>
      <c r="J193" s="6" t="s">
        <v>51</v>
      </c>
      <c r="K193" s="6" t="s">
        <v>51</v>
      </c>
      <c r="L193" s="6" t="s">
        <v>51</v>
      </c>
      <c r="M193" s="47" t="s">
        <v>51</v>
      </c>
      <c r="N193" s="4" t="s">
        <v>51</v>
      </c>
      <c r="O193" s="4" t="s">
        <v>51</v>
      </c>
      <c r="P193" s="4" t="s">
        <v>51</v>
      </c>
      <c r="Q193" s="4" t="s">
        <v>51</v>
      </c>
      <c r="R193" s="44" t="s">
        <v>51</v>
      </c>
    </row>
    <row r="194" spans="1:18" x14ac:dyDescent="0.25">
      <c r="A194" s="9" t="s">
        <v>146</v>
      </c>
      <c r="B194" s="1" t="s">
        <v>155</v>
      </c>
      <c r="C194" s="98" t="s">
        <v>53</v>
      </c>
      <c r="D194" s="98" t="s">
        <v>53</v>
      </c>
      <c r="E194" s="77" t="s">
        <v>53</v>
      </c>
      <c r="F194" s="101" t="s">
        <v>53</v>
      </c>
      <c r="G194" s="133" t="s">
        <v>53</v>
      </c>
      <c r="H194" s="194" t="s">
        <v>53</v>
      </c>
      <c r="I194" s="194" t="s">
        <v>53</v>
      </c>
      <c r="J194" s="194" t="s">
        <v>53</v>
      </c>
      <c r="K194" s="194" t="s">
        <v>53</v>
      </c>
      <c r="L194" s="194" t="s">
        <v>53</v>
      </c>
      <c r="M194" s="195" t="s">
        <v>53</v>
      </c>
      <c r="N194" s="101" t="s">
        <v>53</v>
      </c>
      <c r="O194" s="101" t="s">
        <v>53</v>
      </c>
      <c r="P194" s="101" t="s">
        <v>53</v>
      </c>
      <c r="Q194" s="101" t="s">
        <v>53</v>
      </c>
      <c r="R194" s="133" t="s">
        <v>53</v>
      </c>
    </row>
    <row r="195" spans="1:18" x14ac:dyDescent="0.25">
      <c r="A195" s="198" t="s">
        <v>156</v>
      </c>
      <c r="B195" s="1"/>
      <c r="C195" s="10" t="s">
        <v>56</v>
      </c>
      <c r="D195" s="10" t="s">
        <v>56</v>
      </c>
      <c r="E195" s="10" t="s">
        <v>56</v>
      </c>
      <c r="F195" s="99" t="s">
        <v>56</v>
      </c>
      <c r="G195" s="59" t="s">
        <v>56</v>
      </c>
      <c r="H195" s="18" t="s">
        <v>56</v>
      </c>
      <c r="I195" s="18" t="s">
        <v>56</v>
      </c>
      <c r="J195" s="18" t="s">
        <v>56</v>
      </c>
      <c r="K195" s="18" t="s">
        <v>56</v>
      </c>
      <c r="L195" s="18" t="s">
        <v>56</v>
      </c>
      <c r="M195" s="100" t="s">
        <v>56</v>
      </c>
      <c r="N195" s="99" t="s">
        <v>56</v>
      </c>
      <c r="O195" s="99" t="s">
        <v>56</v>
      </c>
      <c r="P195" s="99" t="s">
        <v>56</v>
      </c>
      <c r="Q195" s="99" t="s">
        <v>56</v>
      </c>
      <c r="R195" s="59" t="s">
        <v>56</v>
      </c>
    </row>
    <row r="196" spans="1:18" x14ac:dyDescent="0.25">
      <c r="A196" s="1"/>
      <c r="B196" s="1"/>
      <c r="C196" s="10" t="s">
        <v>59</v>
      </c>
      <c r="D196" s="10" t="s">
        <v>60</v>
      </c>
      <c r="E196" s="10" t="s">
        <v>61</v>
      </c>
      <c r="F196" s="99" t="s">
        <v>62</v>
      </c>
      <c r="G196" s="59" t="s">
        <v>63</v>
      </c>
      <c r="H196" s="18" t="s">
        <v>64</v>
      </c>
      <c r="I196" s="18" t="s">
        <v>65</v>
      </c>
      <c r="J196" s="18" t="s">
        <v>66</v>
      </c>
      <c r="K196" s="18" t="s">
        <v>67</v>
      </c>
      <c r="L196" s="18" t="s">
        <v>68</v>
      </c>
      <c r="M196" s="100" t="s">
        <v>69</v>
      </c>
      <c r="N196" s="101" t="s">
        <v>70</v>
      </c>
      <c r="O196" s="101" t="s">
        <v>71</v>
      </c>
      <c r="P196" s="101" t="s">
        <v>72</v>
      </c>
      <c r="Q196" s="101" t="s">
        <v>73</v>
      </c>
      <c r="R196" s="133" t="s">
        <v>157</v>
      </c>
    </row>
    <row r="197" spans="1:18" ht="15.75" thickBot="1" x14ac:dyDescent="0.3">
      <c r="A197" s="19" t="s">
        <v>20</v>
      </c>
      <c r="B197" s="20" t="s">
        <v>21</v>
      </c>
      <c r="C197" s="87">
        <v>42420</v>
      </c>
      <c r="D197" s="87">
        <v>42450</v>
      </c>
      <c r="E197" s="87">
        <v>42464</v>
      </c>
      <c r="F197" s="519">
        <v>42476</v>
      </c>
      <c r="G197" s="517">
        <v>42492</v>
      </c>
      <c r="H197" s="518">
        <v>42518</v>
      </c>
      <c r="I197" s="123">
        <v>42548</v>
      </c>
      <c r="J197" s="123">
        <v>42562</v>
      </c>
      <c r="K197" s="123">
        <v>42602</v>
      </c>
      <c r="L197" s="123">
        <v>43011</v>
      </c>
      <c r="M197" s="124">
        <v>42679</v>
      </c>
      <c r="N197" s="519">
        <v>42710</v>
      </c>
      <c r="O197" s="519">
        <v>42741</v>
      </c>
      <c r="P197" s="519">
        <v>42763</v>
      </c>
      <c r="Q197" s="519">
        <v>42798</v>
      </c>
      <c r="R197" s="121">
        <v>42815</v>
      </c>
    </row>
    <row r="198" spans="1:18" x14ac:dyDescent="0.25">
      <c r="A198" s="281" t="s">
        <v>198</v>
      </c>
      <c r="B198" s="282" t="s">
        <v>199</v>
      </c>
      <c r="C198" s="37"/>
      <c r="D198" s="70"/>
      <c r="E198" s="70"/>
      <c r="F198" s="37"/>
      <c r="G198" s="70"/>
      <c r="H198" s="70"/>
      <c r="I198" s="70"/>
      <c r="J198" s="70"/>
      <c r="K198" s="70"/>
      <c r="L198" s="70"/>
      <c r="M198" s="70"/>
      <c r="N198" s="70"/>
      <c r="O198" s="37"/>
      <c r="P198" s="70"/>
      <c r="Q198" s="37"/>
      <c r="R198" s="156">
        <v>46</v>
      </c>
    </row>
    <row r="217" spans="1:11" ht="15.75" thickBot="1" x14ac:dyDescent="0.3">
      <c r="A217" t="s">
        <v>338</v>
      </c>
    </row>
    <row r="218" spans="1:11" x14ac:dyDescent="0.25">
      <c r="A218" s="1" t="s">
        <v>145</v>
      </c>
      <c r="B218" s="1"/>
      <c r="C218" s="8" t="s">
        <v>88</v>
      </c>
      <c r="D218" s="85" t="s">
        <v>88</v>
      </c>
      <c r="E218" s="85" t="s">
        <v>88</v>
      </c>
      <c r="F218" s="119" t="s">
        <v>88</v>
      </c>
      <c r="G218" s="8" t="s">
        <v>88</v>
      </c>
      <c r="H218" s="119" t="s">
        <v>88</v>
      </c>
      <c r="I218" s="97" t="s">
        <v>88</v>
      </c>
      <c r="J218" s="8" t="s">
        <v>88</v>
      </c>
      <c r="K218" s="8" t="s">
        <v>88</v>
      </c>
    </row>
    <row r="219" spans="1:11" x14ac:dyDescent="0.25">
      <c r="A219" s="9" t="s">
        <v>146</v>
      </c>
      <c r="B219" s="1"/>
      <c r="C219" s="59" t="s">
        <v>89</v>
      </c>
      <c r="D219" s="18" t="s">
        <v>89</v>
      </c>
      <c r="E219" s="18" t="s">
        <v>89</v>
      </c>
      <c r="F219" s="100" t="s">
        <v>89</v>
      </c>
      <c r="G219" s="59" t="s">
        <v>89</v>
      </c>
      <c r="H219" s="100" t="s">
        <v>89</v>
      </c>
      <c r="I219" s="59" t="s">
        <v>89</v>
      </c>
      <c r="J219" s="59" t="s">
        <v>89</v>
      </c>
      <c r="K219" s="59" t="s">
        <v>89</v>
      </c>
    </row>
    <row r="220" spans="1:11" x14ac:dyDescent="0.25">
      <c r="A220" s="1" t="s">
        <v>158</v>
      </c>
      <c r="B220" s="1"/>
      <c r="C220" s="59" t="s">
        <v>19</v>
      </c>
      <c r="D220" s="18" t="s">
        <v>19</v>
      </c>
      <c r="E220" s="18" t="s">
        <v>19</v>
      </c>
      <c r="F220" s="100" t="s">
        <v>19</v>
      </c>
      <c r="G220" s="59" t="s">
        <v>19</v>
      </c>
      <c r="H220" s="100" t="s">
        <v>19</v>
      </c>
      <c r="I220" s="59" t="s">
        <v>19</v>
      </c>
      <c r="J220" s="59" t="s">
        <v>19</v>
      </c>
      <c r="K220" s="59" t="s">
        <v>19</v>
      </c>
    </row>
    <row r="221" spans="1:11" x14ac:dyDescent="0.25">
      <c r="A221" s="1" t="s">
        <v>39</v>
      </c>
      <c r="B221" s="1"/>
      <c r="C221" s="59" t="s">
        <v>90</v>
      </c>
      <c r="D221" s="18" t="s">
        <v>90</v>
      </c>
      <c r="E221" s="18" t="s">
        <v>90</v>
      </c>
      <c r="F221" s="100" t="s">
        <v>90</v>
      </c>
      <c r="G221" s="59" t="s">
        <v>90</v>
      </c>
      <c r="H221" s="100" t="s">
        <v>90</v>
      </c>
      <c r="I221" s="59" t="s">
        <v>90</v>
      </c>
      <c r="J221" s="59" t="s">
        <v>90</v>
      </c>
      <c r="K221" s="59" t="s">
        <v>90</v>
      </c>
    </row>
    <row r="222" spans="1:11" ht="15.75" thickBot="1" x14ac:dyDescent="0.3">
      <c r="A222" s="19" t="s">
        <v>20</v>
      </c>
      <c r="B222" s="20" t="s">
        <v>21</v>
      </c>
      <c r="C222" s="121">
        <v>42562</v>
      </c>
      <c r="D222" s="122">
        <v>42602</v>
      </c>
      <c r="E222" s="123">
        <v>42646</v>
      </c>
      <c r="F222" s="124">
        <v>42679</v>
      </c>
      <c r="G222" s="121">
        <v>42710</v>
      </c>
      <c r="H222" s="124">
        <v>42741</v>
      </c>
      <c r="I222" s="121">
        <v>42763</v>
      </c>
      <c r="J222" s="121">
        <v>42798</v>
      </c>
      <c r="K222" s="121">
        <v>42815</v>
      </c>
    </row>
    <row r="223" spans="1:11" x14ac:dyDescent="0.25">
      <c r="A223" s="281" t="s">
        <v>198</v>
      </c>
      <c r="B223" s="282" t="s">
        <v>199</v>
      </c>
      <c r="C223" s="37"/>
      <c r="D223" s="37"/>
      <c r="E223" s="37"/>
      <c r="F223" s="37"/>
      <c r="G223" s="37"/>
      <c r="H223" s="37"/>
      <c r="I223" s="37"/>
      <c r="J223" s="37"/>
      <c r="K223" s="156">
        <v>85</v>
      </c>
    </row>
    <row r="242" spans="1:8" ht="15.75" thickBot="1" x14ac:dyDescent="0.3">
      <c r="A242" t="s">
        <v>339</v>
      </c>
    </row>
    <row r="243" spans="1:8" x14ac:dyDescent="0.25">
      <c r="A243" s="131" t="s">
        <v>1</v>
      </c>
      <c r="B243" s="131"/>
      <c r="C243" s="44" t="s">
        <v>51</v>
      </c>
      <c r="D243" s="6" t="s">
        <v>51</v>
      </c>
      <c r="E243" s="44" t="s">
        <v>51</v>
      </c>
      <c r="F243" s="44" t="s">
        <v>51</v>
      </c>
      <c r="G243" s="44" t="s">
        <v>51</v>
      </c>
      <c r="H243" s="44" t="s">
        <v>51</v>
      </c>
    </row>
    <row r="244" spans="1:8" x14ac:dyDescent="0.25">
      <c r="A244" s="9" t="s">
        <v>146</v>
      </c>
      <c r="B244" s="131"/>
      <c r="C244" s="133" t="s">
        <v>53</v>
      </c>
      <c r="D244" s="194" t="s">
        <v>53</v>
      </c>
      <c r="E244" s="133" t="s">
        <v>53</v>
      </c>
      <c r="F244" s="133" t="s">
        <v>53</v>
      </c>
      <c r="G244" s="133" t="s">
        <v>53</v>
      </c>
      <c r="H244" s="133" t="s">
        <v>53</v>
      </c>
    </row>
    <row r="245" spans="1:8" x14ac:dyDescent="0.25">
      <c r="A245" s="204" t="s">
        <v>159</v>
      </c>
      <c r="B245" s="131"/>
      <c r="C245" s="59" t="s">
        <v>102</v>
      </c>
      <c r="D245" s="18" t="s">
        <v>102</v>
      </c>
      <c r="E245" s="59" t="s">
        <v>102</v>
      </c>
      <c r="F245" s="59" t="s">
        <v>102</v>
      </c>
      <c r="G245" s="59" t="s">
        <v>102</v>
      </c>
      <c r="H245" s="59" t="s">
        <v>102</v>
      </c>
    </row>
    <row r="246" spans="1:8" x14ac:dyDescent="0.25">
      <c r="A246" s="131"/>
      <c r="B246" s="131"/>
      <c r="C246" s="59" t="s">
        <v>19</v>
      </c>
      <c r="D246" s="18" t="s">
        <v>19</v>
      </c>
      <c r="E246" s="59" t="s">
        <v>19</v>
      </c>
      <c r="F246" s="59" t="s">
        <v>19</v>
      </c>
      <c r="G246" s="59" t="s">
        <v>19</v>
      </c>
      <c r="H246" s="59" t="s">
        <v>19</v>
      </c>
    </row>
    <row r="247" spans="1:8" ht="15.75" thickBot="1" x14ac:dyDescent="0.3">
      <c r="A247" s="39" t="s">
        <v>20</v>
      </c>
      <c r="B247" s="389" t="s">
        <v>21</v>
      </c>
      <c r="C247" s="67">
        <v>42679</v>
      </c>
      <c r="D247" s="134">
        <v>42710</v>
      </c>
      <c r="E247" s="67">
        <v>42741</v>
      </c>
      <c r="F247" s="134">
        <v>42763</v>
      </c>
      <c r="G247" s="134">
        <v>42798</v>
      </c>
      <c r="H247" s="67">
        <v>42815</v>
      </c>
    </row>
    <row r="248" spans="1:8" x14ac:dyDescent="0.25">
      <c r="A248" s="281" t="s">
        <v>198</v>
      </c>
      <c r="B248" s="282" t="s">
        <v>199</v>
      </c>
      <c r="C248" s="37"/>
      <c r="D248" s="37"/>
      <c r="E248" s="37"/>
      <c r="F248" s="37"/>
      <c r="G248" s="37"/>
      <c r="H248" s="156">
        <v>25</v>
      </c>
    </row>
    <row r="267" spans="1:9" x14ac:dyDescent="0.25">
      <c r="A267" t="s">
        <v>186</v>
      </c>
    </row>
    <row r="268" spans="1:9" ht="15.75" thickBot="1" x14ac:dyDescent="0.3">
      <c r="A268" t="s">
        <v>342</v>
      </c>
    </row>
    <row r="269" spans="1:9" x14ac:dyDescent="0.25">
      <c r="A269" s="1" t="s">
        <v>38</v>
      </c>
      <c r="B269" s="1"/>
      <c r="C269" s="136" t="s">
        <v>113</v>
      </c>
      <c r="D269" s="136" t="s">
        <v>113</v>
      </c>
      <c r="E269" s="136" t="s">
        <v>113</v>
      </c>
      <c r="F269" s="136" t="s">
        <v>113</v>
      </c>
      <c r="G269" s="136" t="s">
        <v>113</v>
      </c>
      <c r="H269" s="136" t="s">
        <v>113</v>
      </c>
      <c r="I269" s="135" t="s">
        <v>113</v>
      </c>
    </row>
    <row r="270" spans="1:9" x14ac:dyDescent="0.25">
      <c r="A270" s="1" t="s">
        <v>161</v>
      </c>
      <c r="B270" s="1"/>
      <c r="C270" s="138" t="s">
        <v>114</v>
      </c>
      <c r="D270" s="138" t="s">
        <v>114</v>
      </c>
      <c r="E270" s="138" t="s">
        <v>114</v>
      </c>
      <c r="F270" s="138" t="s">
        <v>114</v>
      </c>
      <c r="G270" s="138" t="s">
        <v>114</v>
      </c>
      <c r="H270" s="138" t="s">
        <v>114</v>
      </c>
      <c r="I270" s="139" t="s">
        <v>114</v>
      </c>
    </row>
    <row r="271" spans="1:9" x14ac:dyDescent="0.25">
      <c r="A271" s="1" t="s">
        <v>146</v>
      </c>
      <c r="B271" s="1"/>
      <c r="C271" s="138" t="s">
        <v>115</v>
      </c>
      <c r="D271" s="138" t="s">
        <v>115</v>
      </c>
      <c r="E271" s="138" t="s">
        <v>115</v>
      </c>
      <c r="F271" s="138" t="s">
        <v>115</v>
      </c>
      <c r="G271" s="138" t="s">
        <v>115</v>
      </c>
      <c r="H271" s="138" t="s">
        <v>115</v>
      </c>
      <c r="I271" s="139" t="s">
        <v>115</v>
      </c>
    </row>
    <row r="272" spans="1:9" x14ac:dyDescent="0.25">
      <c r="A272" s="1" t="s">
        <v>113</v>
      </c>
      <c r="B272" s="1"/>
      <c r="C272" s="138" t="s">
        <v>116</v>
      </c>
      <c r="D272" s="138" t="s">
        <v>116</v>
      </c>
      <c r="E272" s="138" t="s">
        <v>116</v>
      </c>
      <c r="F272" s="138" t="s">
        <v>116</v>
      </c>
      <c r="G272" s="138" t="s">
        <v>116</v>
      </c>
      <c r="H272" s="138" t="s">
        <v>116</v>
      </c>
      <c r="I272" s="139" t="s">
        <v>116</v>
      </c>
    </row>
    <row r="273" spans="1:9" ht="15.75" thickBot="1" x14ac:dyDescent="0.3">
      <c r="A273" s="19" t="s">
        <v>20</v>
      </c>
      <c r="B273" s="20" t="s">
        <v>21</v>
      </c>
      <c r="C273" s="206">
        <v>42562</v>
      </c>
      <c r="D273" s="206">
        <v>42602</v>
      </c>
      <c r="E273" s="206">
        <v>42710</v>
      </c>
      <c r="F273" s="206">
        <v>42741</v>
      </c>
      <c r="G273" s="206">
        <v>42763</v>
      </c>
      <c r="H273" s="206">
        <v>42798</v>
      </c>
      <c r="I273" s="207">
        <v>42815</v>
      </c>
    </row>
    <row r="274" spans="1:9" x14ac:dyDescent="0.25">
      <c r="A274" s="281" t="s">
        <v>198</v>
      </c>
      <c r="B274" s="282" t="s">
        <v>199</v>
      </c>
      <c r="C274" s="271"/>
      <c r="D274" s="271"/>
      <c r="E274" s="271"/>
      <c r="F274" s="271"/>
      <c r="G274" s="271"/>
      <c r="H274" s="271"/>
      <c r="I274" s="156">
        <v>96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95"/>
  <sheetViews>
    <sheetView workbookViewId="0"/>
  </sheetViews>
  <sheetFormatPr defaultRowHeight="15" x14ac:dyDescent="0.25"/>
  <cols>
    <col min="3" max="3" width="27.5703125" customWidth="1"/>
    <col min="5" max="5" width="9.85546875" bestFit="1" customWidth="1"/>
    <col min="24" max="24" width="31" bestFit="1" customWidth="1"/>
  </cols>
  <sheetData>
    <row r="1" spans="1:19" ht="15.75" thickBot="1" x14ac:dyDescent="0.3">
      <c r="A1" s="254" t="s">
        <v>200</v>
      </c>
      <c r="B1" s="95" t="s">
        <v>201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64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54" t="s">
        <v>200</v>
      </c>
      <c r="K7" s="95" t="s">
        <v>201</v>
      </c>
      <c r="L7" s="156">
        <v>64</v>
      </c>
      <c r="M7" s="156">
        <v>3</v>
      </c>
      <c r="N7" s="156">
        <v>5</v>
      </c>
      <c r="O7" s="156">
        <v>93</v>
      </c>
      <c r="P7" s="156">
        <v>83</v>
      </c>
      <c r="Q7" s="156">
        <v>116</v>
      </c>
      <c r="R7" s="156">
        <v>69</v>
      </c>
      <c r="S7" s="156">
        <v>43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54" t="s">
        <v>200</v>
      </c>
      <c r="B13" s="95" t="s">
        <v>201</v>
      </c>
      <c r="C13" s="156">
        <v>3</v>
      </c>
      <c r="D13" s="256">
        <v>6.7555555555555555</v>
      </c>
      <c r="E13" s="330">
        <v>8.375</v>
      </c>
      <c r="F13" s="250">
        <v>1.6194444444444445</v>
      </c>
      <c r="G13" s="251">
        <v>4</v>
      </c>
      <c r="H13" s="252">
        <f>+F13*G13</f>
        <v>6.4777777777777779</v>
      </c>
      <c r="I13" s="156">
        <v>64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270" t="s">
        <v>200</v>
      </c>
      <c r="B15" s="95" t="s">
        <v>201</v>
      </c>
      <c r="C15" s="176">
        <v>7</v>
      </c>
      <c r="D15" s="256">
        <v>6.7555555555555555</v>
      </c>
      <c r="E15" s="587">
        <v>42815</v>
      </c>
      <c r="F15" s="363" t="s">
        <v>239</v>
      </c>
      <c r="G15" s="352">
        <v>8.375</v>
      </c>
      <c r="H15" s="81">
        <v>1.6194444444444445</v>
      </c>
    </row>
    <row r="17" spans="2:16" x14ac:dyDescent="0.25">
      <c r="B17" s="451" t="s">
        <v>296</v>
      </c>
    </row>
    <row r="18" spans="2:16" x14ac:dyDescent="0.25">
      <c r="B18" t="s">
        <v>245</v>
      </c>
      <c r="C18" s="393">
        <v>42814</v>
      </c>
      <c r="D18" s="96">
        <v>1</v>
      </c>
      <c r="E18" s="96">
        <v>2</v>
      </c>
      <c r="F18" s="96">
        <v>3</v>
      </c>
      <c r="G18" s="96">
        <v>4</v>
      </c>
      <c r="H18" s="96">
        <v>5</v>
      </c>
      <c r="I18" s="96">
        <v>6</v>
      </c>
      <c r="J18" s="96">
        <v>7</v>
      </c>
      <c r="K18" s="96">
        <v>8</v>
      </c>
    </row>
    <row r="19" spans="2:16" x14ac:dyDescent="0.25">
      <c r="B19" t="s">
        <v>297</v>
      </c>
      <c r="D19" s="421" t="s">
        <v>275</v>
      </c>
      <c r="E19" s="422" t="s">
        <v>276</v>
      </c>
      <c r="F19" s="452" t="s">
        <v>298</v>
      </c>
      <c r="G19" s="390" t="s">
        <v>299</v>
      </c>
      <c r="H19" s="377" t="s">
        <v>300</v>
      </c>
      <c r="I19" s="421" t="s">
        <v>277</v>
      </c>
      <c r="J19" s="453" t="s">
        <v>301</v>
      </c>
      <c r="K19" s="151" t="s">
        <v>302</v>
      </c>
      <c r="L19" t="s">
        <v>252</v>
      </c>
      <c r="M19" t="s">
        <v>253</v>
      </c>
      <c r="N19" t="s">
        <v>303</v>
      </c>
      <c r="O19" t="s">
        <v>245</v>
      </c>
      <c r="P19" t="s">
        <v>304</v>
      </c>
    </row>
    <row r="20" spans="2:16" x14ac:dyDescent="0.25">
      <c r="B20" s="96">
        <v>1</v>
      </c>
      <c r="C20" s="454" t="s">
        <v>275</v>
      </c>
      <c r="D20" s="401"/>
      <c r="E20" s="263">
        <v>33</v>
      </c>
      <c r="F20" s="261">
        <v>24</v>
      </c>
      <c r="G20" s="402">
        <v>37</v>
      </c>
      <c r="H20" s="259">
        <v>37</v>
      </c>
      <c r="I20" s="70"/>
      <c r="J20" s="70"/>
      <c r="K20" s="240">
        <v>39</v>
      </c>
      <c r="L20" s="37">
        <v>170</v>
      </c>
      <c r="M20" s="37">
        <v>118</v>
      </c>
      <c r="N20" s="37">
        <v>1.4406779661016949</v>
      </c>
      <c r="O20" s="37" t="s">
        <v>256</v>
      </c>
      <c r="P20" s="37" t="s">
        <v>256</v>
      </c>
    </row>
    <row r="21" spans="2:16" x14ac:dyDescent="0.25">
      <c r="B21" s="96">
        <v>2</v>
      </c>
      <c r="C21" s="455" t="s">
        <v>276</v>
      </c>
      <c r="D21" s="263">
        <v>26</v>
      </c>
      <c r="E21" s="401"/>
      <c r="F21" s="259">
        <v>25</v>
      </c>
      <c r="G21" s="70"/>
      <c r="H21" s="261">
        <v>24</v>
      </c>
      <c r="I21" s="402">
        <v>23</v>
      </c>
      <c r="J21" s="240">
        <v>21</v>
      </c>
      <c r="K21" s="70"/>
      <c r="L21" s="37">
        <v>119</v>
      </c>
      <c r="M21" s="37">
        <v>146</v>
      </c>
      <c r="N21" s="37">
        <v>0.81506849315068497</v>
      </c>
      <c r="O21" s="37" t="s">
        <v>305</v>
      </c>
      <c r="P21" s="37" t="s">
        <v>306</v>
      </c>
    </row>
    <row r="22" spans="2:16" x14ac:dyDescent="0.25">
      <c r="B22" s="96">
        <v>3</v>
      </c>
      <c r="C22" s="456" t="s">
        <v>298</v>
      </c>
      <c r="D22" s="261">
        <v>33</v>
      </c>
      <c r="E22" s="259">
        <v>23</v>
      </c>
      <c r="F22" s="401"/>
      <c r="G22" s="70"/>
      <c r="H22" s="263">
        <v>21</v>
      </c>
      <c r="I22" s="240">
        <v>38</v>
      </c>
      <c r="J22" s="70"/>
      <c r="K22" s="402">
        <v>29</v>
      </c>
      <c r="L22" s="37">
        <v>144</v>
      </c>
      <c r="M22" s="37">
        <v>133</v>
      </c>
      <c r="N22" s="37">
        <v>1.0827067669172932</v>
      </c>
      <c r="O22" s="37" t="s">
        <v>260</v>
      </c>
      <c r="P22" s="37" t="s">
        <v>260</v>
      </c>
    </row>
    <row r="23" spans="2:16" x14ac:dyDescent="0.25">
      <c r="B23" s="96">
        <v>4</v>
      </c>
      <c r="C23" s="457" t="s">
        <v>299</v>
      </c>
      <c r="D23" s="402">
        <v>18</v>
      </c>
      <c r="E23" s="70"/>
      <c r="F23" s="70"/>
      <c r="G23" s="401"/>
      <c r="H23" s="240"/>
      <c r="I23" s="263">
        <v>16</v>
      </c>
      <c r="J23" s="261">
        <v>11</v>
      </c>
      <c r="K23" s="259"/>
      <c r="L23" s="37">
        <v>45</v>
      </c>
      <c r="M23" s="37">
        <v>85</v>
      </c>
      <c r="N23" s="37">
        <v>0.52941176470588236</v>
      </c>
      <c r="O23" s="37" t="s">
        <v>306</v>
      </c>
      <c r="P23" s="37" t="s">
        <v>305</v>
      </c>
    </row>
    <row r="24" spans="2:16" x14ac:dyDescent="0.25">
      <c r="B24" s="96">
        <v>5</v>
      </c>
      <c r="C24" s="457" t="s">
        <v>300</v>
      </c>
      <c r="D24" s="259">
        <v>28</v>
      </c>
      <c r="E24" s="261">
        <v>33</v>
      </c>
      <c r="F24" s="263">
        <v>30</v>
      </c>
      <c r="G24" s="240"/>
      <c r="H24" s="401"/>
      <c r="I24" s="70"/>
      <c r="J24" s="402">
        <v>23</v>
      </c>
      <c r="K24" s="70"/>
      <c r="L24" s="37">
        <v>114</v>
      </c>
      <c r="M24" s="37">
        <v>102</v>
      </c>
      <c r="N24" s="37">
        <v>1.1176470588235294</v>
      </c>
      <c r="O24" s="37" t="s">
        <v>258</v>
      </c>
      <c r="P24" s="37" t="s">
        <v>257</v>
      </c>
    </row>
    <row r="25" spans="2:16" x14ac:dyDescent="0.25">
      <c r="B25" s="96">
        <v>6</v>
      </c>
      <c r="C25" s="454" t="s">
        <v>277</v>
      </c>
      <c r="D25" s="70"/>
      <c r="E25" s="402">
        <v>26</v>
      </c>
      <c r="F25" s="240">
        <v>23</v>
      </c>
      <c r="G25" s="263">
        <v>35</v>
      </c>
      <c r="H25" s="70"/>
      <c r="I25" s="401"/>
      <c r="J25" s="259">
        <v>21</v>
      </c>
      <c r="K25" s="261">
        <v>29</v>
      </c>
      <c r="L25" s="37">
        <v>134</v>
      </c>
      <c r="M25" s="37">
        <v>103</v>
      </c>
      <c r="N25" s="37">
        <v>1.3009708737864079</v>
      </c>
      <c r="O25" s="37" t="s">
        <v>259</v>
      </c>
      <c r="P25" s="37" t="s">
        <v>259</v>
      </c>
    </row>
    <row r="26" spans="2:16" x14ac:dyDescent="0.25">
      <c r="B26" s="96">
        <v>7</v>
      </c>
      <c r="C26" s="458" t="s">
        <v>301</v>
      </c>
      <c r="D26" s="70"/>
      <c r="E26" s="240">
        <v>31</v>
      </c>
      <c r="F26" s="70"/>
      <c r="G26" s="261">
        <v>13</v>
      </c>
      <c r="H26" s="402">
        <v>20</v>
      </c>
      <c r="I26" s="259">
        <v>17</v>
      </c>
      <c r="J26" s="401"/>
      <c r="K26" s="263">
        <v>22</v>
      </c>
      <c r="L26" s="37">
        <v>103</v>
      </c>
      <c r="M26" s="37">
        <v>91</v>
      </c>
      <c r="N26" s="37">
        <v>1.1318681318681318</v>
      </c>
      <c r="O26" s="37" t="s">
        <v>257</v>
      </c>
      <c r="P26" s="37" t="s">
        <v>258</v>
      </c>
    </row>
    <row r="27" spans="2:16" x14ac:dyDescent="0.25">
      <c r="B27" s="96">
        <v>8</v>
      </c>
      <c r="C27" s="459" t="s">
        <v>302</v>
      </c>
      <c r="D27" s="240">
        <v>31</v>
      </c>
      <c r="E27" s="70"/>
      <c r="F27" s="402">
        <v>31</v>
      </c>
      <c r="G27" s="259"/>
      <c r="H27" s="70"/>
      <c r="I27" s="261">
        <v>25</v>
      </c>
      <c r="J27" s="263">
        <v>26</v>
      </c>
      <c r="K27" s="401"/>
      <c r="L27" s="37">
        <v>113</v>
      </c>
      <c r="M27" s="37">
        <v>119</v>
      </c>
      <c r="N27" s="37">
        <v>0.94957983193277307</v>
      </c>
      <c r="O27" s="37" t="s">
        <v>261</v>
      </c>
      <c r="P27" s="37" t="s">
        <v>261</v>
      </c>
    </row>
    <row r="28" spans="2:16" x14ac:dyDescent="0.25">
      <c r="C28" t="s">
        <v>253</v>
      </c>
      <c r="D28" s="37">
        <v>118</v>
      </c>
      <c r="E28" s="37">
        <v>146</v>
      </c>
      <c r="F28" s="37">
        <v>133</v>
      </c>
      <c r="G28" s="37">
        <v>85</v>
      </c>
      <c r="H28" s="37">
        <v>102</v>
      </c>
      <c r="I28" s="37">
        <v>103</v>
      </c>
      <c r="J28" s="37">
        <v>91</v>
      </c>
      <c r="K28" s="37">
        <v>119</v>
      </c>
      <c r="L28" s="96"/>
      <c r="M28" s="96"/>
      <c r="N28" s="96"/>
    </row>
    <row r="29" spans="2:16" x14ac:dyDescent="0.25"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2:16" x14ac:dyDescent="0.25">
      <c r="D30" s="408" t="s">
        <v>290</v>
      </c>
      <c r="E30" s="409" t="s">
        <v>291</v>
      </c>
      <c r="F30" s="410" t="s">
        <v>292</v>
      </c>
      <c r="G30" s="152" t="s">
        <v>293</v>
      </c>
      <c r="H30" s="411" t="s">
        <v>307</v>
      </c>
      <c r="I30" t="s">
        <v>283</v>
      </c>
      <c r="J30" t="s">
        <v>107</v>
      </c>
    </row>
    <row r="32" spans="2:16" x14ac:dyDescent="0.25">
      <c r="B32" t="s">
        <v>308</v>
      </c>
    </row>
    <row r="33" spans="2:16" x14ac:dyDescent="0.25">
      <c r="B33" t="s">
        <v>245</v>
      </c>
      <c r="C33" s="393">
        <v>42814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  <c r="J33" s="96">
        <v>7</v>
      </c>
      <c r="K33" s="96">
        <v>8</v>
      </c>
    </row>
    <row r="34" spans="2:16" x14ac:dyDescent="0.25">
      <c r="B34" t="s">
        <v>297</v>
      </c>
      <c r="D34" s="421" t="s">
        <v>275</v>
      </c>
      <c r="E34" s="422" t="s">
        <v>276</v>
      </c>
      <c r="F34" s="452" t="s">
        <v>298</v>
      </c>
      <c r="G34" s="390" t="s">
        <v>299</v>
      </c>
      <c r="H34" s="377" t="s">
        <v>300</v>
      </c>
      <c r="I34" s="421" t="s">
        <v>277</v>
      </c>
      <c r="J34" s="453" t="s">
        <v>301</v>
      </c>
      <c r="K34" s="151" t="s">
        <v>302</v>
      </c>
      <c r="L34" t="s">
        <v>252</v>
      </c>
      <c r="M34" t="s">
        <v>253</v>
      </c>
      <c r="N34" t="s">
        <v>303</v>
      </c>
      <c r="O34" t="s">
        <v>245</v>
      </c>
      <c r="P34" t="s">
        <v>285</v>
      </c>
    </row>
    <row r="35" spans="2:16" x14ac:dyDescent="0.25">
      <c r="B35" s="96">
        <v>1</v>
      </c>
      <c r="C35" s="423" t="s">
        <v>275</v>
      </c>
      <c r="D35" s="401"/>
      <c r="E35" s="263">
        <v>33</v>
      </c>
      <c r="F35" s="261">
        <v>24</v>
      </c>
      <c r="G35" s="402">
        <v>37</v>
      </c>
      <c r="H35" s="259">
        <v>37</v>
      </c>
      <c r="I35" s="70"/>
      <c r="J35" s="70"/>
      <c r="K35" s="240">
        <v>39</v>
      </c>
      <c r="L35" s="37">
        <v>170</v>
      </c>
      <c r="M35" s="37">
        <v>91</v>
      </c>
      <c r="N35" s="37">
        <v>1.8681318681318682</v>
      </c>
      <c r="O35" s="37" t="s">
        <v>256</v>
      </c>
      <c r="P35" s="37" t="s">
        <v>259</v>
      </c>
    </row>
    <row r="36" spans="2:16" x14ac:dyDescent="0.25">
      <c r="B36" s="96">
        <v>2</v>
      </c>
      <c r="C36" s="425" t="s">
        <v>276</v>
      </c>
      <c r="D36" s="263">
        <v>24</v>
      </c>
      <c r="E36" s="401"/>
      <c r="F36" s="259">
        <v>25</v>
      </c>
      <c r="G36" s="70"/>
      <c r="H36" s="261">
        <v>24</v>
      </c>
      <c r="I36" s="402">
        <v>23</v>
      </c>
      <c r="J36" s="240">
        <v>21</v>
      </c>
      <c r="K36" s="70"/>
      <c r="L36" s="37">
        <v>117</v>
      </c>
      <c r="M36" s="37">
        <v>117</v>
      </c>
      <c r="N36" s="37">
        <v>1</v>
      </c>
      <c r="O36" s="37" t="s">
        <v>258</v>
      </c>
      <c r="P36" s="37" t="s">
        <v>257</v>
      </c>
    </row>
    <row r="37" spans="2:16" x14ac:dyDescent="0.25">
      <c r="B37" s="96">
        <v>3</v>
      </c>
      <c r="C37" s="460" t="s">
        <v>298</v>
      </c>
      <c r="D37" s="261">
        <v>31</v>
      </c>
      <c r="E37" s="259">
        <v>23</v>
      </c>
      <c r="F37" s="401"/>
      <c r="G37" s="70"/>
      <c r="H37" s="263">
        <v>21</v>
      </c>
      <c r="I37" s="240">
        <v>38</v>
      </c>
      <c r="J37" s="70"/>
      <c r="K37" s="402">
        <v>29</v>
      </c>
      <c r="L37" s="37">
        <v>142</v>
      </c>
      <c r="M37" s="37">
        <v>103</v>
      </c>
      <c r="N37" s="37">
        <v>1.3786407766990292</v>
      </c>
      <c r="O37" s="37" t="s">
        <v>259</v>
      </c>
      <c r="P37" s="37" t="s">
        <v>256</v>
      </c>
    </row>
    <row r="38" spans="2:16" x14ac:dyDescent="0.25">
      <c r="B38" s="96">
        <v>4</v>
      </c>
      <c r="C38" s="243" t="s">
        <v>299</v>
      </c>
      <c r="D38" s="402">
        <v>10</v>
      </c>
      <c r="E38" s="70"/>
      <c r="F38" s="70"/>
      <c r="G38" s="401"/>
      <c r="H38" s="240"/>
      <c r="I38" s="263">
        <v>16</v>
      </c>
      <c r="J38" s="261">
        <v>11</v>
      </c>
      <c r="K38" s="259"/>
      <c r="L38" s="37">
        <v>37</v>
      </c>
      <c r="M38" s="37">
        <v>74</v>
      </c>
      <c r="N38" s="37">
        <v>0.5</v>
      </c>
      <c r="O38" s="37" t="s">
        <v>306</v>
      </c>
      <c r="P38" s="37" t="s">
        <v>306</v>
      </c>
    </row>
    <row r="39" spans="2:16" x14ac:dyDescent="0.25">
      <c r="B39" s="96">
        <v>5</v>
      </c>
      <c r="C39" s="243" t="s">
        <v>300</v>
      </c>
      <c r="D39" s="259">
        <v>20</v>
      </c>
      <c r="E39" s="261">
        <v>27</v>
      </c>
      <c r="F39" s="263">
        <v>24</v>
      </c>
      <c r="G39" s="240"/>
      <c r="H39" s="401"/>
      <c r="I39" s="70"/>
      <c r="J39" s="402">
        <v>23</v>
      </c>
      <c r="K39" s="70"/>
      <c r="L39" s="37">
        <v>94</v>
      </c>
      <c r="M39" s="37">
        <v>99</v>
      </c>
      <c r="N39" s="37">
        <v>0.9494949494949495</v>
      </c>
      <c r="O39" s="37" t="s">
        <v>260</v>
      </c>
      <c r="P39" s="37" t="s">
        <v>261</v>
      </c>
    </row>
    <row r="40" spans="2:16" x14ac:dyDescent="0.25">
      <c r="B40" s="96">
        <v>6</v>
      </c>
      <c r="C40" s="423" t="s">
        <v>277</v>
      </c>
      <c r="D40" s="70"/>
      <c r="E40" s="402">
        <v>15</v>
      </c>
      <c r="F40" s="240">
        <v>12</v>
      </c>
      <c r="G40" s="263">
        <v>30</v>
      </c>
      <c r="H40" s="70"/>
      <c r="I40" s="401"/>
      <c r="J40" s="259">
        <v>21</v>
      </c>
      <c r="K40" s="261">
        <v>29</v>
      </c>
      <c r="L40" s="37">
        <v>107</v>
      </c>
      <c r="M40" s="37">
        <v>100</v>
      </c>
      <c r="N40" s="37">
        <v>1.07</v>
      </c>
      <c r="O40" s="37" t="s">
        <v>257</v>
      </c>
      <c r="P40" s="37" t="s">
        <v>258</v>
      </c>
    </row>
    <row r="41" spans="2:16" x14ac:dyDescent="0.25">
      <c r="B41" s="96">
        <v>7</v>
      </c>
      <c r="C41" s="325" t="s">
        <v>301</v>
      </c>
      <c r="D41" s="70"/>
      <c r="E41" s="240">
        <v>19</v>
      </c>
      <c r="F41" s="70"/>
      <c r="G41" s="261">
        <v>7</v>
      </c>
      <c r="H41" s="402">
        <v>17</v>
      </c>
      <c r="I41" s="259">
        <v>16</v>
      </c>
      <c r="J41" s="401"/>
      <c r="K41" s="263">
        <v>22</v>
      </c>
      <c r="L41" s="37">
        <v>81</v>
      </c>
      <c r="M41" s="37">
        <v>90</v>
      </c>
      <c r="N41" s="37">
        <v>0.9</v>
      </c>
      <c r="O41" s="37" t="s">
        <v>261</v>
      </c>
      <c r="P41" s="37" t="s">
        <v>260</v>
      </c>
    </row>
    <row r="42" spans="2:16" x14ac:dyDescent="0.25">
      <c r="B42" s="96">
        <v>8</v>
      </c>
      <c r="C42" s="302" t="s">
        <v>302</v>
      </c>
      <c r="D42" s="240">
        <v>16</v>
      </c>
      <c r="E42" s="70"/>
      <c r="F42" s="402">
        <v>18</v>
      </c>
      <c r="G42" s="259"/>
      <c r="H42" s="70"/>
      <c r="I42" s="261">
        <v>23</v>
      </c>
      <c r="J42" s="263">
        <v>25</v>
      </c>
      <c r="K42" s="401"/>
      <c r="L42" s="37">
        <v>82</v>
      </c>
      <c r="M42" s="37">
        <v>119</v>
      </c>
      <c r="N42" s="37">
        <v>0.68907563025210083</v>
      </c>
      <c r="O42" s="37" t="s">
        <v>305</v>
      </c>
      <c r="P42" s="37" t="s">
        <v>305</v>
      </c>
    </row>
    <row r="43" spans="2:16" x14ac:dyDescent="0.25">
      <c r="C43" t="s">
        <v>253</v>
      </c>
      <c r="D43" s="37">
        <v>91</v>
      </c>
      <c r="E43" s="37">
        <v>117</v>
      </c>
      <c r="F43" s="37">
        <v>103</v>
      </c>
      <c r="G43" s="37">
        <v>74</v>
      </c>
      <c r="H43" s="37">
        <v>99</v>
      </c>
      <c r="I43" s="37">
        <v>100</v>
      </c>
      <c r="J43" s="37">
        <v>90</v>
      </c>
      <c r="K43" s="37">
        <v>119</v>
      </c>
      <c r="L43" s="96"/>
      <c r="M43" s="96"/>
      <c r="N43" s="96"/>
    </row>
    <row r="44" spans="2:16" x14ac:dyDescent="0.25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2:16" x14ac:dyDescent="0.25">
      <c r="D45" s="408" t="s">
        <v>290</v>
      </c>
      <c r="E45" s="409" t="s">
        <v>291</v>
      </c>
      <c r="F45" s="410" t="s">
        <v>292</v>
      </c>
      <c r="G45" s="152" t="s">
        <v>293</v>
      </c>
      <c r="H45" s="411" t="s">
        <v>307</v>
      </c>
      <c r="I45" t="s">
        <v>283</v>
      </c>
      <c r="J45" t="s">
        <v>107</v>
      </c>
    </row>
    <row r="48" spans="2:16" x14ac:dyDescent="0.25">
      <c r="H48" s="408" t="s">
        <v>290</v>
      </c>
      <c r="I48" s="409" t="s">
        <v>291</v>
      </c>
      <c r="J48" s="410" t="s">
        <v>292</v>
      </c>
      <c r="K48" s="152" t="s">
        <v>293</v>
      </c>
      <c r="L48" s="411" t="s">
        <v>307</v>
      </c>
      <c r="M48" t="s">
        <v>283</v>
      </c>
      <c r="N48" t="s">
        <v>107</v>
      </c>
    </row>
    <row r="49" spans="1:19" x14ac:dyDescent="0.25">
      <c r="B49" s="254" t="s">
        <v>200</v>
      </c>
      <c r="C49" s="95" t="s">
        <v>201</v>
      </c>
      <c r="D49" s="346" t="s">
        <v>27</v>
      </c>
      <c r="E49" s="412" t="s">
        <v>28</v>
      </c>
      <c r="F49" s="412" t="s">
        <v>29</v>
      </c>
      <c r="G49" s="412" t="s">
        <v>30</v>
      </c>
      <c r="H49" s="465"/>
      <c r="I49" s="432" t="s">
        <v>275</v>
      </c>
      <c r="J49" s="429" t="s">
        <v>276</v>
      </c>
      <c r="K49" s="463" t="s">
        <v>298</v>
      </c>
      <c r="L49" s="464" t="s">
        <v>301</v>
      </c>
      <c r="M49" s="464" t="s">
        <v>301</v>
      </c>
      <c r="N49" s="40"/>
    </row>
    <row r="50" spans="1:19" x14ac:dyDescent="0.25">
      <c r="B50" s="254" t="s">
        <v>200</v>
      </c>
      <c r="C50" s="95" t="s">
        <v>201</v>
      </c>
      <c r="D50" s="37">
        <v>7</v>
      </c>
      <c r="E50" s="37"/>
      <c r="F50" s="37"/>
      <c r="G50" s="38" t="s">
        <v>268</v>
      </c>
      <c r="H50" s="37"/>
      <c r="I50" s="37">
        <v>0</v>
      </c>
      <c r="J50" s="37">
        <v>2</v>
      </c>
      <c r="K50" s="37">
        <v>2</v>
      </c>
      <c r="L50" s="37">
        <v>0</v>
      </c>
      <c r="M50" s="37">
        <v>0</v>
      </c>
      <c r="N50" s="37"/>
    </row>
    <row r="52" spans="1:19" x14ac:dyDescent="0.25">
      <c r="A52" t="s">
        <v>31</v>
      </c>
      <c r="C52" s="42"/>
    </row>
    <row r="53" spans="1:19" ht="15.75" thickBot="1" x14ac:dyDescent="0.3">
      <c r="A53" t="s">
        <v>144</v>
      </c>
    </row>
    <row r="54" spans="1:19" x14ac:dyDescent="0.25">
      <c r="A54" s="1" t="s">
        <v>145</v>
      </c>
      <c r="B54" s="1"/>
      <c r="C54" s="42"/>
      <c r="D54" s="43" t="s">
        <v>3</v>
      </c>
      <c r="E54" s="44" t="s">
        <v>32</v>
      </c>
      <c r="F54" s="45" t="s">
        <v>3</v>
      </c>
      <c r="G54" s="4" t="s">
        <v>32</v>
      </c>
      <c r="H54" s="46" t="s">
        <v>3</v>
      </c>
      <c r="I54" s="6" t="s">
        <v>32</v>
      </c>
      <c r="J54" s="46" t="s">
        <v>3</v>
      </c>
      <c r="K54" s="47" t="s">
        <v>32</v>
      </c>
      <c r="L54" s="46" t="s">
        <v>3</v>
      </c>
      <c r="M54" s="4" t="s">
        <v>32</v>
      </c>
      <c r="N54" s="3" t="s">
        <v>3</v>
      </c>
      <c r="O54" s="44" t="s">
        <v>32</v>
      </c>
      <c r="P54" s="183" t="s">
        <v>3</v>
      </c>
      <c r="Q54" s="44" t="s">
        <v>32</v>
      </c>
      <c r="R54" s="48" t="s">
        <v>33</v>
      </c>
      <c r="S54" s="49" t="s">
        <v>34</v>
      </c>
    </row>
    <row r="55" spans="1:19" x14ac:dyDescent="0.25">
      <c r="A55" s="9" t="s">
        <v>146</v>
      </c>
      <c r="B55" s="1"/>
      <c r="C55" s="42"/>
      <c r="D55" s="50" t="s">
        <v>9</v>
      </c>
      <c r="E55" s="12" t="s">
        <v>9</v>
      </c>
      <c r="F55" s="15" t="s">
        <v>9</v>
      </c>
      <c r="G55" s="10" t="s">
        <v>9</v>
      </c>
      <c r="H55" s="51" t="s">
        <v>9</v>
      </c>
      <c r="I55" s="13" t="s">
        <v>9</v>
      </c>
      <c r="J55" s="51" t="s">
        <v>9</v>
      </c>
      <c r="K55" s="52" t="s">
        <v>9</v>
      </c>
      <c r="L55" s="51" t="s">
        <v>9</v>
      </c>
      <c r="M55" s="10" t="s">
        <v>9</v>
      </c>
      <c r="N55" s="11" t="s">
        <v>9</v>
      </c>
      <c r="O55" s="12" t="s">
        <v>9</v>
      </c>
      <c r="P55" s="166" t="s">
        <v>9</v>
      </c>
      <c r="Q55" s="12" t="s">
        <v>9</v>
      </c>
      <c r="R55" s="12" t="s">
        <v>35</v>
      </c>
      <c r="S55" s="12" t="s">
        <v>35</v>
      </c>
    </row>
    <row r="56" spans="1:19" x14ac:dyDescent="0.25">
      <c r="A56" s="184" t="s">
        <v>147</v>
      </c>
      <c r="B56" s="1"/>
      <c r="C56" s="42"/>
      <c r="D56" s="50"/>
      <c r="E56" s="12" t="s">
        <v>19</v>
      </c>
      <c r="F56" s="15"/>
      <c r="G56" s="10" t="s">
        <v>19</v>
      </c>
      <c r="H56" s="51"/>
      <c r="I56" s="13" t="s">
        <v>19</v>
      </c>
      <c r="J56" s="51"/>
      <c r="K56" s="52" t="s">
        <v>19</v>
      </c>
      <c r="L56" s="51"/>
      <c r="M56" s="10" t="s">
        <v>19</v>
      </c>
      <c r="N56" s="15"/>
      <c r="O56" s="12" t="s">
        <v>19</v>
      </c>
      <c r="P56" s="185"/>
      <c r="Q56" s="12" t="s">
        <v>19</v>
      </c>
      <c r="R56" s="12" t="s">
        <v>19</v>
      </c>
      <c r="S56" s="12" t="s">
        <v>19</v>
      </c>
    </row>
    <row r="57" spans="1:19" x14ac:dyDescent="0.25">
      <c r="A57" s="1"/>
      <c r="B57" s="1"/>
      <c r="C57" s="42"/>
      <c r="D57" s="50"/>
      <c r="E57" s="53">
        <v>42646</v>
      </c>
      <c r="F57" s="54"/>
      <c r="G57" s="55">
        <v>42679</v>
      </c>
      <c r="H57" s="56"/>
      <c r="I57" s="57">
        <v>42710</v>
      </c>
      <c r="J57" s="56"/>
      <c r="K57" s="58">
        <v>42741</v>
      </c>
      <c r="L57" s="56"/>
      <c r="M57" s="55">
        <v>42763</v>
      </c>
      <c r="N57" s="11"/>
      <c r="O57" s="73">
        <v>42798</v>
      </c>
      <c r="P57" s="166"/>
      <c r="Q57" s="53">
        <v>42815</v>
      </c>
      <c r="R57" s="53">
        <v>42798</v>
      </c>
      <c r="S57" s="57">
        <v>42798</v>
      </c>
    </row>
    <row r="58" spans="1:19" ht="15.75" thickBot="1" x14ac:dyDescent="0.3">
      <c r="A58" s="19" t="s">
        <v>20</v>
      </c>
      <c r="B58" s="20" t="s">
        <v>21</v>
      </c>
      <c r="C58" s="42"/>
      <c r="D58" s="24"/>
      <c r="E58" s="61"/>
      <c r="F58" s="62"/>
      <c r="G58" s="63"/>
      <c r="H58" s="64"/>
      <c r="I58" s="65"/>
      <c r="J58" s="64"/>
      <c r="K58" s="66"/>
      <c r="L58" s="64"/>
      <c r="M58" s="63"/>
      <c r="N58" s="22"/>
      <c r="O58" s="67"/>
      <c r="P58" s="186"/>
      <c r="Q58" s="27"/>
      <c r="R58" s="27">
        <v>42815</v>
      </c>
      <c r="S58" s="88">
        <v>42815</v>
      </c>
    </row>
    <row r="59" spans="1:19" x14ac:dyDescent="0.25">
      <c r="A59" s="254" t="s">
        <v>200</v>
      </c>
      <c r="B59" s="95" t="s">
        <v>201</v>
      </c>
      <c r="C59" s="255" t="s">
        <v>37</v>
      </c>
      <c r="D59" s="256">
        <v>7.5888888888888886</v>
      </c>
      <c r="E59" s="156">
        <v>101</v>
      </c>
      <c r="F59" s="75">
        <v>7.5888888888888886</v>
      </c>
      <c r="G59" s="70">
        <v>101</v>
      </c>
      <c r="H59" s="256">
        <v>7.2556000000000003</v>
      </c>
      <c r="I59" s="156">
        <v>87</v>
      </c>
      <c r="J59" s="75">
        <v>7.2556000000000003</v>
      </c>
      <c r="K59" s="37">
        <v>87</v>
      </c>
      <c r="L59" s="75">
        <v>7.2556000000000003</v>
      </c>
      <c r="M59" s="70">
        <v>88</v>
      </c>
      <c r="N59" s="75">
        <v>7.2556000000000003</v>
      </c>
      <c r="O59" s="37">
        <v>88</v>
      </c>
      <c r="P59" s="256">
        <v>6.7555555555555555</v>
      </c>
      <c r="Q59" s="156">
        <v>64</v>
      </c>
      <c r="R59" s="156">
        <f>+O59-Q59</f>
        <v>24</v>
      </c>
      <c r="S59" s="257">
        <f>+R59/O59</f>
        <v>0.27272727272727271</v>
      </c>
    </row>
    <row r="60" spans="1:19" x14ac:dyDescent="0.25">
      <c r="C60" s="42"/>
    </row>
    <row r="61" spans="1:19" ht="15.75" thickBot="1" x14ac:dyDescent="0.3">
      <c r="A61" t="s">
        <v>174</v>
      </c>
      <c r="C61" s="42"/>
    </row>
    <row r="62" spans="1:19" x14ac:dyDescent="0.25">
      <c r="A62" s="1" t="s">
        <v>145</v>
      </c>
      <c r="B62" s="1"/>
      <c r="C62" s="42"/>
      <c r="D62" s="3" t="s">
        <v>3</v>
      </c>
      <c r="E62" s="44" t="s">
        <v>32</v>
      </c>
    </row>
    <row r="63" spans="1:19" x14ac:dyDescent="0.25">
      <c r="A63" s="9" t="s">
        <v>146</v>
      </c>
      <c r="B63" s="1"/>
      <c r="C63" s="42"/>
      <c r="D63" s="11" t="s">
        <v>9</v>
      </c>
      <c r="E63" s="12" t="s">
        <v>9</v>
      </c>
    </row>
    <row r="64" spans="1:19" x14ac:dyDescent="0.25">
      <c r="A64" s="184" t="s">
        <v>147</v>
      </c>
      <c r="B64" s="1"/>
      <c r="C64" s="42"/>
      <c r="D64" s="15"/>
      <c r="E64" s="12" t="s">
        <v>19</v>
      </c>
    </row>
    <row r="65" spans="1:19" x14ac:dyDescent="0.25">
      <c r="A65" s="109"/>
      <c r="B65" s="1"/>
      <c r="C65" s="42"/>
      <c r="D65" s="11"/>
      <c r="E65" s="59" t="s">
        <v>36</v>
      </c>
    </row>
    <row r="66" spans="1:19" ht="15.75" thickBot="1" x14ac:dyDescent="0.3">
      <c r="A66" s="19" t="s">
        <v>20</v>
      </c>
      <c r="B66" s="39" t="s">
        <v>21</v>
      </c>
      <c r="C66" s="42"/>
      <c r="D66" s="22" t="s">
        <v>22</v>
      </c>
      <c r="E66" s="27">
        <v>42815</v>
      </c>
    </row>
    <row r="67" spans="1:19" x14ac:dyDescent="0.25">
      <c r="A67" s="254" t="s">
        <v>200</v>
      </c>
      <c r="B67" s="95" t="s">
        <v>201</v>
      </c>
      <c r="C67" s="74" t="s">
        <v>148</v>
      </c>
      <c r="D67" s="283">
        <v>6.7555555555555555</v>
      </c>
      <c r="E67" s="284">
        <v>64</v>
      </c>
    </row>
    <row r="68" spans="1:19" x14ac:dyDescent="0.25">
      <c r="C68" s="42"/>
    </row>
    <row r="69" spans="1:19" ht="15.75" thickBot="1" x14ac:dyDescent="0.3">
      <c r="A69" t="s">
        <v>175</v>
      </c>
      <c r="C69" s="42"/>
    </row>
    <row r="70" spans="1:19" x14ac:dyDescent="0.25">
      <c r="A70" s="1" t="s">
        <v>1</v>
      </c>
      <c r="B70" s="1"/>
      <c r="C70" s="42"/>
      <c r="D70" s="2" t="s">
        <v>5</v>
      </c>
      <c r="E70" s="44" t="s">
        <v>5</v>
      </c>
      <c r="F70" s="2" t="s">
        <v>5</v>
      </c>
      <c r="G70" s="44" t="s">
        <v>5</v>
      </c>
      <c r="H70" s="2" t="s">
        <v>5</v>
      </c>
      <c r="I70" s="44" t="s">
        <v>5</v>
      </c>
      <c r="J70" s="2" t="s">
        <v>5</v>
      </c>
      <c r="K70" s="44" t="s">
        <v>5</v>
      </c>
      <c r="L70" s="2" t="s">
        <v>5</v>
      </c>
      <c r="M70" s="4" t="s">
        <v>5</v>
      </c>
      <c r="N70" s="5" t="s">
        <v>5</v>
      </c>
      <c r="O70" s="44" t="s">
        <v>5</v>
      </c>
      <c r="P70" s="5" t="s">
        <v>5</v>
      </c>
      <c r="Q70" s="44" t="s">
        <v>5</v>
      </c>
      <c r="R70" s="44" t="s">
        <v>39</v>
      </c>
      <c r="S70" s="48" t="s">
        <v>40</v>
      </c>
    </row>
    <row r="71" spans="1:19" x14ac:dyDescent="0.25">
      <c r="A71" s="1" t="s">
        <v>149</v>
      </c>
      <c r="B71" s="1"/>
      <c r="C71" s="42"/>
      <c r="D71" s="76" t="s">
        <v>11</v>
      </c>
      <c r="E71" s="12" t="s">
        <v>11</v>
      </c>
      <c r="F71" s="76" t="s">
        <v>11</v>
      </c>
      <c r="G71" s="12" t="s">
        <v>11</v>
      </c>
      <c r="H71" s="76" t="s">
        <v>11</v>
      </c>
      <c r="I71" s="12" t="s">
        <v>11</v>
      </c>
      <c r="J71" s="76" t="s">
        <v>11</v>
      </c>
      <c r="K71" s="12" t="s">
        <v>11</v>
      </c>
      <c r="L71" s="76" t="s">
        <v>11</v>
      </c>
      <c r="M71" s="10" t="s">
        <v>11</v>
      </c>
      <c r="N71" s="12" t="s">
        <v>11</v>
      </c>
      <c r="O71" s="12" t="s">
        <v>11</v>
      </c>
      <c r="P71" s="12" t="s">
        <v>11</v>
      </c>
      <c r="Q71" s="12" t="s">
        <v>11</v>
      </c>
      <c r="R71" s="12" t="s">
        <v>41</v>
      </c>
      <c r="S71" s="12" t="s">
        <v>41</v>
      </c>
    </row>
    <row r="72" spans="1:19" x14ac:dyDescent="0.25">
      <c r="A72" s="1" t="s">
        <v>146</v>
      </c>
      <c r="B72" s="1"/>
      <c r="C72" s="42"/>
      <c r="D72" s="76" t="s">
        <v>42</v>
      </c>
      <c r="E72" s="12" t="s">
        <v>43</v>
      </c>
      <c r="F72" s="76" t="s">
        <v>42</v>
      </c>
      <c r="G72" s="12" t="s">
        <v>43</v>
      </c>
      <c r="H72" s="76" t="s">
        <v>42</v>
      </c>
      <c r="I72" s="12" t="s">
        <v>43</v>
      </c>
      <c r="J72" s="76" t="s">
        <v>42</v>
      </c>
      <c r="K72" s="12" t="s">
        <v>43</v>
      </c>
      <c r="L72" s="76" t="s">
        <v>42</v>
      </c>
      <c r="M72" s="10" t="s">
        <v>43</v>
      </c>
      <c r="N72" s="12" t="s">
        <v>13</v>
      </c>
      <c r="O72" s="12" t="s">
        <v>43</v>
      </c>
      <c r="P72" s="86" t="s">
        <v>42</v>
      </c>
      <c r="Q72" s="12" t="s">
        <v>43</v>
      </c>
      <c r="R72" s="12" t="s">
        <v>44</v>
      </c>
      <c r="S72" s="12" t="s">
        <v>44</v>
      </c>
    </row>
    <row r="73" spans="1:19" x14ac:dyDescent="0.25">
      <c r="A73" s="1"/>
      <c r="B73" s="1"/>
      <c r="C73" s="42"/>
      <c r="D73" s="77" t="s">
        <v>45</v>
      </c>
      <c r="E73" s="12" t="s">
        <v>19</v>
      </c>
      <c r="F73" s="77" t="s">
        <v>45</v>
      </c>
      <c r="G73" s="12" t="s">
        <v>19</v>
      </c>
      <c r="H73" s="77" t="s">
        <v>45</v>
      </c>
      <c r="I73" s="12" t="s">
        <v>19</v>
      </c>
      <c r="J73" s="77" t="s">
        <v>45</v>
      </c>
      <c r="K73" s="12" t="s">
        <v>19</v>
      </c>
      <c r="L73" s="77" t="s">
        <v>45</v>
      </c>
      <c r="M73" s="10" t="s">
        <v>19</v>
      </c>
      <c r="N73" s="12" t="s">
        <v>17</v>
      </c>
      <c r="O73" s="12" t="s">
        <v>19</v>
      </c>
      <c r="P73" s="86" t="s">
        <v>17</v>
      </c>
      <c r="Q73" s="12" t="s">
        <v>19</v>
      </c>
      <c r="R73" s="53">
        <v>42798</v>
      </c>
      <c r="S73" s="53">
        <v>42798</v>
      </c>
    </row>
    <row r="74" spans="1:19" x14ac:dyDescent="0.25">
      <c r="A74" s="78" t="s">
        <v>20</v>
      </c>
      <c r="B74" s="39" t="s">
        <v>21</v>
      </c>
      <c r="C74" s="42"/>
      <c r="D74" s="11" t="s">
        <v>24</v>
      </c>
      <c r="E74" s="53">
        <v>42646</v>
      </c>
      <c r="F74" s="11" t="s">
        <v>24</v>
      </c>
      <c r="G74" s="53">
        <v>42679</v>
      </c>
      <c r="H74" s="11" t="s">
        <v>24</v>
      </c>
      <c r="I74" s="53">
        <v>42710</v>
      </c>
      <c r="J74" s="11" t="s">
        <v>24</v>
      </c>
      <c r="K74" s="53">
        <v>42741</v>
      </c>
      <c r="L74" s="11" t="s">
        <v>24</v>
      </c>
      <c r="M74" s="55">
        <v>42763</v>
      </c>
      <c r="N74" s="50" t="s">
        <v>24</v>
      </c>
      <c r="O74" s="79">
        <v>42798</v>
      </c>
      <c r="P74" s="50" t="s">
        <v>24</v>
      </c>
      <c r="Q74" s="79">
        <v>42815</v>
      </c>
      <c r="R74" s="53">
        <v>42815</v>
      </c>
      <c r="S74" s="53">
        <v>42815</v>
      </c>
    </row>
    <row r="75" spans="1:19" x14ac:dyDescent="0.25">
      <c r="A75" s="254" t="s">
        <v>200</v>
      </c>
      <c r="B75" s="95" t="s">
        <v>201</v>
      </c>
      <c r="C75" s="80" t="s">
        <v>46</v>
      </c>
      <c r="D75" s="250">
        <v>0.78611111111111143</v>
      </c>
      <c r="E75" s="156">
        <v>26</v>
      </c>
      <c r="F75" s="81">
        <v>0.78611111111111143</v>
      </c>
      <c r="G75" s="37">
        <v>26</v>
      </c>
      <c r="H75" s="250">
        <v>1.1193999999999997</v>
      </c>
      <c r="I75" s="156">
        <v>15</v>
      </c>
      <c r="J75" s="81">
        <v>1.1193999999999997</v>
      </c>
      <c r="K75" s="70">
        <v>15</v>
      </c>
      <c r="L75" s="81">
        <v>1.1193999999999997</v>
      </c>
      <c r="M75" s="70">
        <v>16</v>
      </c>
      <c r="N75" s="81">
        <v>1.1193999999999997</v>
      </c>
      <c r="O75" s="285">
        <v>15</v>
      </c>
      <c r="P75" s="250">
        <v>1.6194444444444445</v>
      </c>
      <c r="Q75" s="156">
        <v>3</v>
      </c>
      <c r="R75" s="286">
        <f>+O75-Q75</f>
        <v>12</v>
      </c>
      <c r="S75" s="287">
        <f>+R75/O75</f>
        <v>0.8</v>
      </c>
    </row>
    <row r="76" spans="1:19" x14ac:dyDescent="0.25">
      <c r="C76" s="42"/>
    </row>
    <row r="77" spans="1:19" ht="15.75" thickBot="1" x14ac:dyDescent="0.3">
      <c r="A77" t="s">
        <v>47</v>
      </c>
      <c r="C77" s="42"/>
    </row>
    <row r="78" spans="1:19" x14ac:dyDescent="0.25">
      <c r="A78" s="1" t="s">
        <v>145</v>
      </c>
      <c r="B78" s="1"/>
      <c r="C78" s="42"/>
      <c r="D78" s="5" t="s">
        <v>5</v>
      </c>
      <c r="E78" s="44" t="s">
        <v>5</v>
      </c>
    </row>
    <row r="79" spans="1:19" x14ac:dyDescent="0.25">
      <c r="A79" s="9" t="s">
        <v>146</v>
      </c>
      <c r="B79" s="1"/>
      <c r="C79" s="42"/>
      <c r="D79" s="12" t="s">
        <v>11</v>
      </c>
      <c r="E79" s="12" t="s">
        <v>11</v>
      </c>
    </row>
    <row r="80" spans="1:19" x14ac:dyDescent="0.25">
      <c r="A80" s="208" t="s">
        <v>162</v>
      </c>
      <c r="C80" s="42"/>
      <c r="D80" s="86" t="s">
        <v>42</v>
      </c>
      <c r="E80" s="12" t="s">
        <v>43</v>
      </c>
    </row>
    <row r="81" spans="1:12" x14ac:dyDescent="0.25">
      <c r="A81" s="208" t="s">
        <v>17</v>
      </c>
      <c r="C81" s="42"/>
      <c r="D81" s="86" t="s">
        <v>17</v>
      </c>
      <c r="E81" s="12" t="s">
        <v>19</v>
      </c>
    </row>
    <row r="82" spans="1:12" x14ac:dyDescent="0.25">
      <c r="A82" s="19" t="s">
        <v>20</v>
      </c>
      <c r="B82" s="20" t="s">
        <v>21</v>
      </c>
      <c r="C82" s="42"/>
      <c r="D82" s="50" t="s">
        <v>24</v>
      </c>
      <c r="E82" s="79">
        <v>42815</v>
      </c>
    </row>
    <row r="83" spans="1:12" x14ac:dyDescent="0.25">
      <c r="A83" s="254" t="s">
        <v>200</v>
      </c>
      <c r="B83" s="95" t="s">
        <v>201</v>
      </c>
      <c r="C83" s="82" t="s">
        <v>163</v>
      </c>
      <c r="D83" s="288">
        <v>1.6194444444444445</v>
      </c>
      <c r="E83" s="289">
        <v>3</v>
      </c>
      <c r="F83" s="42"/>
    </row>
    <row r="84" spans="1:12" x14ac:dyDescent="0.25">
      <c r="C84" s="42"/>
    </row>
    <row r="85" spans="1:12" x14ac:dyDescent="0.25">
      <c r="A85" t="s">
        <v>176</v>
      </c>
      <c r="C85" s="42"/>
      <c r="J85" s="83"/>
    </row>
    <row r="86" spans="1:12" ht="15.75" thickBot="1" x14ac:dyDescent="0.3">
      <c r="A86" t="s">
        <v>177</v>
      </c>
      <c r="C86" s="42"/>
      <c r="J86" s="83"/>
    </row>
    <row r="87" spans="1:12" x14ac:dyDescent="0.25">
      <c r="A87" s="1" t="s">
        <v>150</v>
      </c>
      <c r="B87" s="1"/>
      <c r="C87" s="42"/>
      <c r="D87" s="8" t="s">
        <v>5</v>
      </c>
      <c r="E87" s="8" t="s">
        <v>5</v>
      </c>
      <c r="F87" s="8" t="s">
        <v>5</v>
      </c>
      <c r="G87" s="8" t="s">
        <v>5</v>
      </c>
      <c r="H87" s="8" t="s">
        <v>5</v>
      </c>
      <c r="I87" s="8" t="s">
        <v>5</v>
      </c>
      <c r="J87" s="8" t="s">
        <v>5</v>
      </c>
      <c r="K87" s="193" t="s">
        <v>33</v>
      </c>
      <c r="L87" s="8" t="s">
        <v>151</v>
      </c>
    </row>
    <row r="88" spans="1:12" x14ac:dyDescent="0.25">
      <c r="A88" s="1" t="s">
        <v>152</v>
      </c>
      <c r="B88" s="1"/>
      <c r="C88" s="42"/>
      <c r="D88" s="12" t="s">
        <v>11</v>
      </c>
      <c r="E88" s="12" t="s">
        <v>11</v>
      </c>
      <c r="F88" s="12" t="s">
        <v>11</v>
      </c>
      <c r="G88" s="12" t="s">
        <v>11</v>
      </c>
      <c r="H88" s="12" t="s">
        <v>11</v>
      </c>
      <c r="I88" s="12" t="s">
        <v>11</v>
      </c>
      <c r="J88" s="12" t="s">
        <v>11</v>
      </c>
      <c r="K88" s="101" t="s">
        <v>54</v>
      </c>
      <c r="L88" s="59" t="s">
        <v>54</v>
      </c>
    </row>
    <row r="89" spans="1:12" x14ac:dyDescent="0.25">
      <c r="A89" s="184" t="s">
        <v>153</v>
      </c>
      <c r="B89" s="1"/>
      <c r="C89" s="42"/>
      <c r="D89" s="12" t="s">
        <v>15</v>
      </c>
      <c r="E89" s="12" t="s">
        <v>15</v>
      </c>
      <c r="F89" s="12" t="s">
        <v>15</v>
      </c>
      <c r="G89" s="12" t="s">
        <v>15</v>
      </c>
      <c r="H89" s="12" t="s">
        <v>15</v>
      </c>
      <c r="I89" s="12" t="s">
        <v>15</v>
      </c>
      <c r="J89" s="12" t="s">
        <v>15</v>
      </c>
      <c r="K89" s="16" t="s">
        <v>112</v>
      </c>
      <c r="L89" s="59" t="s">
        <v>154</v>
      </c>
    </row>
    <row r="90" spans="1:12" x14ac:dyDescent="0.25">
      <c r="A90" s="109" t="s">
        <v>17</v>
      </c>
      <c r="B90" s="1"/>
      <c r="C90" s="42"/>
      <c r="D90" s="12" t="s">
        <v>19</v>
      </c>
      <c r="E90" s="12" t="s">
        <v>19</v>
      </c>
      <c r="F90" s="12" t="s">
        <v>19</v>
      </c>
      <c r="G90" s="12" t="s">
        <v>19</v>
      </c>
      <c r="H90" s="12" t="s">
        <v>19</v>
      </c>
      <c r="I90" s="12" t="s">
        <v>19</v>
      </c>
      <c r="J90" s="12" t="s">
        <v>19</v>
      </c>
      <c r="K90" s="55">
        <v>42798</v>
      </c>
      <c r="L90" s="53">
        <v>42798</v>
      </c>
    </row>
    <row r="91" spans="1:12" ht="15.75" thickBot="1" x14ac:dyDescent="0.3">
      <c r="A91" s="78" t="s">
        <v>20</v>
      </c>
      <c r="B91" s="19" t="s">
        <v>21</v>
      </c>
      <c r="C91" s="42"/>
      <c r="D91" s="27">
        <v>42646</v>
      </c>
      <c r="E91" s="27">
        <v>42679</v>
      </c>
      <c r="F91" s="27">
        <v>42710</v>
      </c>
      <c r="G91" s="27">
        <v>42741</v>
      </c>
      <c r="H91" s="27">
        <v>42763</v>
      </c>
      <c r="I91" s="27">
        <v>42798</v>
      </c>
      <c r="J91" s="87">
        <v>42815</v>
      </c>
      <c r="K91" s="87">
        <v>42815</v>
      </c>
      <c r="L91" s="27">
        <v>42815</v>
      </c>
    </row>
    <row r="92" spans="1:12" x14ac:dyDescent="0.25">
      <c r="A92" s="270" t="s">
        <v>200</v>
      </c>
      <c r="B92" s="95" t="s">
        <v>201</v>
      </c>
      <c r="C92" s="90" t="s">
        <v>49</v>
      </c>
      <c r="D92" s="156">
        <v>21</v>
      </c>
      <c r="E92" s="70">
        <v>18</v>
      </c>
      <c r="F92" s="156">
        <v>9</v>
      </c>
      <c r="G92" s="70">
        <v>9</v>
      </c>
      <c r="H92" s="70">
        <v>9</v>
      </c>
      <c r="I92" s="37">
        <v>10</v>
      </c>
      <c r="J92" s="156">
        <v>5</v>
      </c>
      <c r="K92" s="156">
        <f>+I92-J92</f>
        <v>5</v>
      </c>
      <c r="L92" s="290">
        <f>+K92/I92</f>
        <v>0.5</v>
      </c>
    </row>
    <row r="93" spans="1:12" x14ac:dyDescent="0.25">
      <c r="C93" s="42"/>
    </row>
    <row r="94" spans="1:12" ht="19.5" thickBot="1" x14ac:dyDescent="0.35">
      <c r="A94" t="s">
        <v>178</v>
      </c>
      <c r="C94" s="42"/>
      <c r="D94" s="94"/>
      <c r="J94" s="94"/>
    </row>
    <row r="95" spans="1:12" x14ac:dyDescent="0.25">
      <c r="A95" s="1" t="s">
        <v>145</v>
      </c>
      <c r="B95" s="1"/>
      <c r="C95" s="42"/>
      <c r="D95" s="49" t="s">
        <v>6</v>
      </c>
      <c r="E95" s="44" t="s">
        <v>5</v>
      </c>
    </row>
    <row r="96" spans="1:12" x14ac:dyDescent="0.25">
      <c r="A96" s="9" t="s">
        <v>146</v>
      </c>
      <c r="B96" s="1"/>
      <c r="C96" s="42"/>
      <c r="D96" s="86" t="s">
        <v>5</v>
      </c>
      <c r="E96" s="59" t="s">
        <v>11</v>
      </c>
    </row>
    <row r="97" spans="1:16" x14ac:dyDescent="0.25">
      <c r="A97" s="184" t="s">
        <v>153</v>
      </c>
      <c r="B97" s="1"/>
      <c r="C97" s="42"/>
      <c r="D97" s="86" t="s">
        <v>11</v>
      </c>
      <c r="E97" s="12" t="s">
        <v>19</v>
      </c>
    </row>
    <row r="98" spans="1:16" x14ac:dyDescent="0.25">
      <c r="A98" s="109" t="s">
        <v>17</v>
      </c>
      <c r="B98" s="1"/>
      <c r="C98" s="42"/>
      <c r="D98" s="59" t="s">
        <v>18</v>
      </c>
      <c r="E98" s="12" t="s">
        <v>44</v>
      </c>
    </row>
    <row r="99" spans="1:16" ht="15.75" thickBot="1" x14ac:dyDescent="0.3">
      <c r="A99" s="19" t="s">
        <v>20</v>
      </c>
      <c r="B99" s="39" t="s">
        <v>21</v>
      </c>
      <c r="C99" s="42"/>
      <c r="D99" s="89" t="s">
        <v>26</v>
      </c>
      <c r="E99" s="27">
        <v>42815</v>
      </c>
    </row>
    <row r="100" spans="1:16" x14ac:dyDescent="0.25">
      <c r="A100" s="254" t="s">
        <v>200</v>
      </c>
      <c r="B100" s="95" t="s">
        <v>201</v>
      </c>
      <c r="C100" s="95" t="s">
        <v>164</v>
      </c>
      <c r="D100" s="252">
        <v>6.4777777777777779</v>
      </c>
      <c r="E100" s="263">
        <v>5</v>
      </c>
    </row>
    <row r="101" spans="1:16" x14ac:dyDescent="0.25">
      <c r="C101" s="42"/>
    </row>
    <row r="102" spans="1:16" ht="19.5" thickBot="1" x14ac:dyDescent="0.35">
      <c r="A102" t="s">
        <v>92</v>
      </c>
      <c r="C102" s="42"/>
      <c r="E102" s="42"/>
      <c r="F102" s="42"/>
      <c r="G102" s="42"/>
      <c r="L102" s="94"/>
      <c r="M102" s="42"/>
      <c r="N102" s="42"/>
      <c r="O102" s="42"/>
    </row>
    <row r="103" spans="1:16" x14ac:dyDescent="0.25">
      <c r="A103" s="1" t="s">
        <v>145</v>
      </c>
      <c r="B103" s="1"/>
      <c r="C103" s="42"/>
      <c r="D103" s="49" t="s">
        <v>6</v>
      </c>
      <c r="E103" s="84" t="s">
        <v>81</v>
      </c>
      <c r="F103" s="8" t="s">
        <v>81</v>
      </c>
      <c r="G103" s="85" t="s">
        <v>82</v>
      </c>
      <c r="H103" s="8" t="s">
        <v>88</v>
      </c>
    </row>
    <row r="104" spans="1:16" x14ac:dyDescent="0.25">
      <c r="A104" s="9" t="s">
        <v>146</v>
      </c>
      <c r="B104" s="1"/>
      <c r="C104" s="42"/>
      <c r="D104" s="86" t="s">
        <v>5</v>
      </c>
      <c r="E104" s="10" t="s">
        <v>83</v>
      </c>
      <c r="F104" s="59" t="s">
        <v>84</v>
      </c>
      <c r="G104" s="13" t="s">
        <v>85</v>
      </c>
      <c r="H104" s="59" t="s">
        <v>89</v>
      </c>
    </row>
    <row r="105" spans="1:16" x14ac:dyDescent="0.25">
      <c r="A105" s="1" t="s">
        <v>158</v>
      </c>
      <c r="B105" s="1"/>
      <c r="C105" s="42"/>
      <c r="D105" s="86" t="s">
        <v>11</v>
      </c>
      <c r="E105" s="10" t="s">
        <v>93</v>
      </c>
      <c r="F105" s="12" t="s">
        <v>93</v>
      </c>
      <c r="G105" s="13" t="s">
        <v>93</v>
      </c>
      <c r="H105" s="59" t="s">
        <v>19</v>
      </c>
    </row>
    <row r="106" spans="1:16" x14ac:dyDescent="0.25">
      <c r="A106" s="1"/>
      <c r="B106" s="1"/>
      <c r="C106" s="42"/>
      <c r="D106" s="59" t="s">
        <v>18</v>
      </c>
      <c r="E106" s="10" t="s">
        <v>94</v>
      </c>
      <c r="F106" s="12" t="s">
        <v>94</v>
      </c>
      <c r="G106" s="13" t="s">
        <v>94</v>
      </c>
      <c r="H106" s="59" t="s">
        <v>90</v>
      </c>
    </row>
    <row r="107" spans="1:16" ht="15.75" thickBot="1" x14ac:dyDescent="0.3">
      <c r="A107" s="19" t="s">
        <v>20</v>
      </c>
      <c r="B107" s="39" t="s">
        <v>21</v>
      </c>
      <c r="C107" s="42"/>
      <c r="D107" s="89" t="s">
        <v>26</v>
      </c>
      <c r="E107" s="103" t="s">
        <v>95</v>
      </c>
      <c r="F107" s="104" t="s">
        <v>95</v>
      </c>
      <c r="G107" s="105" t="s">
        <v>95</v>
      </c>
      <c r="H107" s="121">
        <v>42815</v>
      </c>
    </row>
    <row r="108" spans="1:16" x14ac:dyDescent="0.25">
      <c r="A108" s="254" t="s">
        <v>200</v>
      </c>
      <c r="B108" s="95" t="s">
        <v>201</v>
      </c>
      <c r="C108" s="126" t="s">
        <v>166</v>
      </c>
      <c r="D108" s="252">
        <v>6.4777777777777779</v>
      </c>
      <c r="E108" s="156">
        <v>60</v>
      </c>
      <c r="F108" s="156">
        <v>56</v>
      </c>
      <c r="G108" s="246">
        <v>1.0714285714285714</v>
      </c>
      <c r="H108" s="240">
        <v>83</v>
      </c>
    </row>
    <row r="109" spans="1:16" x14ac:dyDescent="0.25">
      <c r="C109" s="42"/>
    </row>
    <row r="110" spans="1:16" ht="19.5" thickBot="1" x14ac:dyDescent="0.35">
      <c r="A110" t="s">
        <v>96</v>
      </c>
      <c r="C110" s="42"/>
      <c r="H110" s="42"/>
      <c r="O110" s="94"/>
      <c r="P110" s="42"/>
    </row>
    <row r="111" spans="1:16" x14ac:dyDescent="0.25">
      <c r="A111" s="1" t="s">
        <v>1</v>
      </c>
      <c r="B111" s="1"/>
      <c r="C111" s="72"/>
      <c r="D111" s="2" t="s">
        <v>2</v>
      </c>
      <c r="E111" s="5" t="s">
        <v>5</v>
      </c>
      <c r="F111" s="6" t="s">
        <v>4</v>
      </c>
      <c r="G111" s="7" t="s">
        <v>6</v>
      </c>
      <c r="H111" s="43" t="s">
        <v>97</v>
      </c>
    </row>
    <row r="112" spans="1:16" x14ac:dyDescent="0.25">
      <c r="A112" s="9" t="s">
        <v>7</v>
      </c>
      <c r="B112" s="1"/>
      <c r="C112" s="72"/>
      <c r="D112" s="10" t="s">
        <v>8</v>
      </c>
      <c r="E112" s="12" t="s">
        <v>11</v>
      </c>
      <c r="F112" s="13" t="s">
        <v>10</v>
      </c>
      <c r="G112" s="14" t="s">
        <v>5</v>
      </c>
      <c r="H112" s="50" t="s">
        <v>98</v>
      </c>
    </row>
    <row r="113" spans="1:19" x14ac:dyDescent="0.25">
      <c r="B113" s="1"/>
      <c r="C113" s="72"/>
      <c r="D113" s="10" t="s">
        <v>12</v>
      </c>
      <c r="E113" s="12" t="s">
        <v>13</v>
      </c>
      <c r="F113" s="13" t="s">
        <v>14</v>
      </c>
      <c r="G113" s="14" t="s">
        <v>11</v>
      </c>
      <c r="H113" s="50" t="s">
        <v>99</v>
      </c>
    </row>
    <row r="114" spans="1:19" x14ac:dyDescent="0.25">
      <c r="A114" s="1"/>
      <c r="B114" s="1"/>
      <c r="C114" s="72"/>
      <c r="D114" s="10" t="s">
        <v>16</v>
      </c>
      <c r="E114" s="12" t="s">
        <v>17</v>
      </c>
      <c r="F114" s="17"/>
      <c r="G114" s="18" t="s">
        <v>18</v>
      </c>
      <c r="H114" s="50" t="s">
        <v>100</v>
      </c>
    </row>
    <row r="115" spans="1:19" ht="15.75" thickBot="1" x14ac:dyDescent="0.3">
      <c r="A115" s="19" t="s">
        <v>20</v>
      </c>
      <c r="B115" s="39" t="s">
        <v>21</v>
      </c>
      <c r="C115" s="60"/>
      <c r="D115" s="21">
        <v>42562</v>
      </c>
      <c r="E115" s="24" t="s">
        <v>24</v>
      </c>
      <c r="F115" s="25" t="s">
        <v>25</v>
      </c>
      <c r="G115" s="26" t="s">
        <v>101</v>
      </c>
      <c r="H115" s="127">
        <v>42014</v>
      </c>
    </row>
    <row r="116" spans="1:19" x14ac:dyDescent="0.25">
      <c r="A116" s="254" t="s">
        <v>200</v>
      </c>
      <c r="B116" s="95" t="s">
        <v>201</v>
      </c>
      <c r="C116" s="129" t="s">
        <v>189</v>
      </c>
      <c r="D116" s="156">
        <v>3</v>
      </c>
      <c r="E116" s="250">
        <v>1.6194444444444445</v>
      </c>
      <c r="F116" s="251">
        <v>4</v>
      </c>
      <c r="G116" s="252">
        <v>6.4777777777777779</v>
      </c>
      <c r="H116" s="253">
        <v>116</v>
      </c>
    </row>
    <row r="117" spans="1:19" x14ac:dyDescent="0.25">
      <c r="C117" s="42"/>
    </row>
    <row r="118" spans="1:19" ht="15.75" thickBot="1" x14ac:dyDescent="0.3">
      <c r="A118" t="s">
        <v>183</v>
      </c>
      <c r="C118" s="42"/>
    </row>
    <row r="119" spans="1:19" x14ac:dyDescent="0.25">
      <c r="A119" s="131" t="s">
        <v>1</v>
      </c>
      <c r="B119" s="131"/>
      <c r="C119" s="42"/>
      <c r="D119" s="44" t="s">
        <v>51</v>
      </c>
      <c r="E119" s="6" t="s">
        <v>51</v>
      </c>
      <c r="F119" s="44" t="s">
        <v>51</v>
      </c>
      <c r="G119" s="44" t="s">
        <v>51</v>
      </c>
      <c r="H119" s="44" t="s">
        <v>51</v>
      </c>
      <c r="I119" s="44" t="s">
        <v>51</v>
      </c>
      <c r="J119" s="8" t="s">
        <v>33</v>
      </c>
      <c r="K119" s="132" t="s">
        <v>34</v>
      </c>
    </row>
    <row r="120" spans="1:19" x14ac:dyDescent="0.25">
      <c r="A120" s="9" t="s">
        <v>146</v>
      </c>
      <c r="B120" s="131"/>
      <c r="C120" s="42"/>
      <c r="D120" s="133" t="s">
        <v>53</v>
      </c>
      <c r="E120" s="194" t="s">
        <v>53</v>
      </c>
      <c r="F120" s="133" t="s">
        <v>53</v>
      </c>
      <c r="G120" s="133" t="s">
        <v>53</v>
      </c>
      <c r="H120" s="133" t="s">
        <v>53</v>
      </c>
      <c r="I120" s="133" t="s">
        <v>53</v>
      </c>
      <c r="J120" s="133" t="s">
        <v>41</v>
      </c>
      <c r="K120" s="133" t="s">
        <v>41</v>
      </c>
    </row>
    <row r="121" spans="1:19" x14ac:dyDescent="0.25">
      <c r="A121" s="204" t="s">
        <v>159</v>
      </c>
      <c r="B121" s="131"/>
      <c r="C121" s="42"/>
      <c r="D121" s="59" t="s">
        <v>102</v>
      </c>
      <c r="E121" s="18" t="s">
        <v>102</v>
      </c>
      <c r="F121" s="59" t="s">
        <v>102</v>
      </c>
      <c r="G121" s="59" t="s">
        <v>102</v>
      </c>
      <c r="H121" s="59" t="s">
        <v>102</v>
      </c>
      <c r="I121" s="59" t="s">
        <v>102</v>
      </c>
      <c r="J121" s="59" t="s">
        <v>44</v>
      </c>
      <c r="K121" s="59" t="s">
        <v>44</v>
      </c>
    </row>
    <row r="122" spans="1:19" x14ac:dyDescent="0.25">
      <c r="A122" s="131"/>
      <c r="B122" s="131"/>
      <c r="C122" s="42"/>
      <c r="D122" s="59" t="s">
        <v>19</v>
      </c>
      <c r="E122" s="18" t="s">
        <v>19</v>
      </c>
      <c r="F122" s="59" t="s">
        <v>19</v>
      </c>
      <c r="G122" s="59" t="s">
        <v>19</v>
      </c>
      <c r="H122" s="59" t="s">
        <v>19</v>
      </c>
      <c r="I122" s="59" t="s">
        <v>19</v>
      </c>
      <c r="J122" s="73">
        <v>42798</v>
      </c>
      <c r="K122" s="73">
        <v>42798</v>
      </c>
    </row>
    <row r="123" spans="1:19" ht="15.75" thickBot="1" x14ac:dyDescent="0.3">
      <c r="A123" s="19" t="s">
        <v>20</v>
      </c>
      <c r="B123" s="39" t="s">
        <v>21</v>
      </c>
      <c r="C123" s="42"/>
      <c r="D123" s="67">
        <v>42679</v>
      </c>
      <c r="E123" s="134">
        <v>42710</v>
      </c>
      <c r="F123" s="67">
        <v>42741</v>
      </c>
      <c r="G123" s="134">
        <v>42763</v>
      </c>
      <c r="H123" s="134">
        <v>42798</v>
      </c>
      <c r="I123" s="67">
        <v>42815</v>
      </c>
      <c r="J123" s="67">
        <v>42815</v>
      </c>
      <c r="K123" s="67">
        <v>42815</v>
      </c>
    </row>
    <row r="124" spans="1:19" x14ac:dyDescent="0.25">
      <c r="A124" s="270" t="s">
        <v>200</v>
      </c>
      <c r="B124" s="95" t="s">
        <v>201</v>
      </c>
      <c r="C124" s="74" t="s">
        <v>103</v>
      </c>
      <c r="D124" s="37">
        <v>79</v>
      </c>
      <c r="E124" s="156">
        <v>80</v>
      </c>
      <c r="F124" s="37">
        <v>80</v>
      </c>
      <c r="G124" s="37">
        <v>82</v>
      </c>
      <c r="H124" s="37">
        <v>84</v>
      </c>
      <c r="I124" s="156">
        <v>69</v>
      </c>
      <c r="J124" s="156">
        <f>+H124-I124</f>
        <v>15</v>
      </c>
      <c r="K124" s="278">
        <f>+J124/H124</f>
        <v>0.17857142857142858</v>
      </c>
    </row>
    <row r="125" spans="1:19" x14ac:dyDescent="0.25">
      <c r="C125" s="42"/>
    </row>
    <row r="126" spans="1:19" x14ac:dyDescent="0.25">
      <c r="A126" t="s">
        <v>184</v>
      </c>
      <c r="C126" s="42"/>
    </row>
    <row r="127" spans="1:19" ht="15.75" thickBot="1" x14ac:dyDescent="0.3">
      <c r="A127" t="s">
        <v>178</v>
      </c>
      <c r="C127" s="42"/>
      <c r="E127" s="42"/>
      <c r="F127" s="42"/>
      <c r="G127" s="42"/>
      <c r="H127" s="42"/>
      <c r="I127" s="42"/>
    </row>
    <row r="128" spans="1:19" ht="18.75" x14ac:dyDescent="0.3">
      <c r="A128" s="1" t="s">
        <v>145</v>
      </c>
      <c r="B128" s="1"/>
      <c r="C128" s="42"/>
      <c r="D128" s="49" t="s">
        <v>6</v>
      </c>
      <c r="E128" s="43" t="s">
        <v>97</v>
      </c>
      <c r="F128" s="3" t="s">
        <v>27</v>
      </c>
      <c r="G128" s="3" t="s">
        <v>27</v>
      </c>
      <c r="H128" s="43" t="s">
        <v>107</v>
      </c>
      <c r="I128" s="6" t="s">
        <v>104</v>
      </c>
      <c r="J128" s="44" t="s">
        <v>51</v>
      </c>
      <c r="N128" s="94"/>
      <c r="O128" s="42"/>
      <c r="P128" s="42"/>
      <c r="Q128" s="42"/>
      <c r="R128" s="42"/>
      <c r="S128" s="42"/>
    </row>
    <row r="129" spans="1:12" x14ac:dyDescent="0.25">
      <c r="A129" s="9" t="s">
        <v>146</v>
      </c>
      <c r="B129" s="1"/>
      <c r="C129" s="42"/>
      <c r="D129" s="86" t="s">
        <v>5</v>
      </c>
      <c r="E129" s="50" t="s">
        <v>98</v>
      </c>
      <c r="F129" s="215" t="s">
        <v>105</v>
      </c>
      <c r="G129" s="216" t="s">
        <v>106</v>
      </c>
      <c r="H129" s="50" t="s">
        <v>27</v>
      </c>
      <c r="I129" s="217" t="s">
        <v>86</v>
      </c>
      <c r="J129" s="133" t="s">
        <v>53</v>
      </c>
    </row>
    <row r="130" spans="1:12" x14ac:dyDescent="0.25">
      <c r="A130" s="204" t="s">
        <v>159</v>
      </c>
      <c r="B130" s="1"/>
      <c r="C130" s="42"/>
      <c r="D130" s="86" t="s">
        <v>11</v>
      </c>
      <c r="E130" s="50" t="s">
        <v>99</v>
      </c>
      <c r="F130" s="11" t="s">
        <v>102</v>
      </c>
      <c r="G130" s="11" t="s">
        <v>102</v>
      </c>
      <c r="H130" s="50" t="s">
        <v>110</v>
      </c>
      <c r="I130" s="117" t="s">
        <v>108</v>
      </c>
      <c r="J130" s="59" t="s">
        <v>102</v>
      </c>
    </row>
    <row r="131" spans="1:12" x14ac:dyDescent="0.25">
      <c r="A131" s="1"/>
      <c r="B131" s="1"/>
      <c r="C131" s="42"/>
      <c r="D131" s="59" t="s">
        <v>18</v>
      </c>
      <c r="E131" s="50" t="s">
        <v>100</v>
      </c>
      <c r="F131" s="11" t="s">
        <v>109</v>
      </c>
      <c r="G131" s="11" t="s">
        <v>109</v>
      </c>
      <c r="H131" s="50" t="s">
        <v>102</v>
      </c>
      <c r="I131" s="117" t="s">
        <v>167</v>
      </c>
      <c r="J131" s="59" t="s">
        <v>19</v>
      </c>
    </row>
    <row r="132" spans="1:12" ht="15.75" thickBot="1" x14ac:dyDescent="0.3">
      <c r="A132" s="19" t="s">
        <v>20</v>
      </c>
      <c r="B132" s="39" t="s">
        <v>21</v>
      </c>
      <c r="C132" s="42"/>
      <c r="D132" s="89" t="s">
        <v>26</v>
      </c>
      <c r="E132" s="127">
        <v>42014</v>
      </c>
      <c r="F132" s="234" t="s">
        <v>83</v>
      </c>
      <c r="G132" s="235" t="s">
        <v>84</v>
      </c>
      <c r="H132" s="236" t="s">
        <v>168</v>
      </c>
      <c r="I132" s="237" t="s">
        <v>108</v>
      </c>
      <c r="J132" s="67">
        <v>42815</v>
      </c>
    </row>
    <row r="133" spans="1:12" x14ac:dyDescent="0.25">
      <c r="A133" s="254" t="s">
        <v>200</v>
      </c>
      <c r="B133" s="95" t="s">
        <v>201</v>
      </c>
      <c r="C133" s="74" t="s">
        <v>169</v>
      </c>
      <c r="D133" s="252">
        <v>6.4777777777777779</v>
      </c>
      <c r="E133" s="156">
        <v>116</v>
      </c>
      <c r="F133" s="156">
        <v>42</v>
      </c>
      <c r="G133" s="156">
        <v>-39</v>
      </c>
      <c r="H133" s="156">
        <v>3</v>
      </c>
      <c r="I133" s="246">
        <v>1.0769230769230769</v>
      </c>
      <c r="J133" s="259">
        <v>69</v>
      </c>
    </row>
    <row r="134" spans="1:12" x14ac:dyDescent="0.25">
      <c r="C134" s="42"/>
    </row>
    <row r="135" spans="1:12" x14ac:dyDescent="0.25">
      <c r="A135" t="s">
        <v>185</v>
      </c>
      <c r="C135" s="42"/>
    </row>
    <row r="136" spans="1:12" ht="15.75" thickBot="1" x14ac:dyDescent="0.3">
      <c r="A136" t="s">
        <v>111</v>
      </c>
      <c r="C136" s="42"/>
    </row>
    <row r="137" spans="1:12" x14ac:dyDescent="0.25">
      <c r="A137" s="1" t="s">
        <v>38</v>
      </c>
      <c r="B137" s="1"/>
      <c r="C137" s="42"/>
      <c r="D137" s="136" t="s">
        <v>113</v>
      </c>
      <c r="E137" s="136" t="s">
        <v>113</v>
      </c>
      <c r="F137" s="136" t="s">
        <v>113</v>
      </c>
      <c r="G137" s="136" t="s">
        <v>113</v>
      </c>
      <c r="H137" s="136" t="s">
        <v>113</v>
      </c>
      <c r="I137" s="136" t="s">
        <v>113</v>
      </c>
      <c r="J137" s="135" t="s">
        <v>113</v>
      </c>
      <c r="K137" s="137" t="s">
        <v>33</v>
      </c>
      <c r="L137" s="137" t="s">
        <v>160</v>
      </c>
    </row>
    <row r="138" spans="1:12" x14ac:dyDescent="0.25">
      <c r="A138" s="1" t="s">
        <v>161</v>
      </c>
      <c r="B138" s="1"/>
      <c r="C138" s="42"/>
      <c r="D138" s="138" t="s">
        <v>114</v>
      </c>
      <c r="E138" s="138" t="s">
        <v>114</v>
      </c>
      <c r="F138" s="138" t="s">
        <v>114</v>
      </c>
      <c r="G138" s="138" t="s">
        <v>114</v>
      </c>
      <c r="H138" s="138" t="s">
        <v>114</v>
      </c>
      <c r="I138" s="138" t="s">
        <v>114</v>
      </c>
      <c r="J138" s="139" t="s">
        <v>114</v>
      </c>
      <c r="K138" s="140" t="s">
        <v>54</v>
      </c>
      <c r="L138" s="140" t="s">
        <v>54</v>
      </c>
    </row>
    <row r="139" spans="1:12" x14ac:dyDescent="0.25">
      <c r="A139" s="1" t="s">
        <v>146</v>
      </c>
      <c r="B139" s="1"/>
      <c r="C139" s="42"/>
      <c r="D139" s="138" t="s">
        <v>115</v>
      </c>
      <c r="E139" s="138" t="s">
        <v>115</v>
      </c>
      <c r="F139" s="138" t="s">
        <v>115</v>
      </c>
      <c r="G139" s="138" t="s">
        <v>115</v>
      </c>
      <c r="H139" s="138" t="s">
        <v>115</v>
      </c>
      <c r="I139" s="138" t="s">
        <v>115</v>
      </c>
      <c r="J139" s="139" t="s">
        <v>115</v>
      </c>
      <c r="K139" s="140" t="s">
        <v>154</v>
      </c>
      <c r="L139" s="140" t="s">
        <v>154</v>
      </c>
    </row>
    <row r="140" spans="1:12" x14ac:dyDescent="0.25">
      <c r="A140" s="1" t="s">
        <v>113</v>
      </c>
      <c r="B140" s="1"/>
      <c r="C140" s="42"/>
      <c r="D140" s="138" t="s">
        <v>116</v>
      </c>
      <c r="E140" s="138" t="s">
        <v>116</v>
      </c>
      <c r="F140" s="138" t="s">
        <v>116</v>
      </c>
      <c r="G140" s="138" t="s">
        <v>116</v>
      </c>
      <c r="H140" s="138" t="s">
        <v>116</v>
      </c>
      <c r="I140" s="138" t="s">
        <v>116</v>
      </c>
      <c r="J140" s="139" t="s">
        <v>116</v>
      </c>
      <c r="K140" s="141">
        <v>42798</v>
      </c>
      <c r="L140" s="141">
        <v>42798</v>
      </c>
    </row>
    <row r="141" spans="1:12" ht="15.75" thickBot="1" x14ac:dyDescent="0.3">
      <c r="A141" s="19" t="s">
        <v>20</v>
      </c>
      <c r="B141" s="39" t="s">
        <v>21</v>
      </c>
      <c r="C141" s="42"/>
      <c r="D141" s="206">
        <v>42562</v>
      </c>
      <c r="E141" s="206">
        <v>42602</v>
      </c>
      <c r="F141" s="206">
        <v>42710</v>
      </c>
      <c r="G141" s="206">
        <v>42741</v>
      </c>
      <c r="H141" s="206">
        <v>42763</v>
      </c>
      <c r="I141" s="206">
        <v>42798</v>
      </c>
      <c r="J141" s="207">
        <v>42815</v>
      </c>
      <c r="K141" s="205">
        <v>42815</v>
      </c>
      <c r="L141" s="205">
        <v>42815</v>
      </c>
    </row>
    <row r="142" spans="1:12" x14ac:dyDescent="0.25">
      <c r="A142" s="254" t="s">
        <v>200</v>
      </c>
      <c r="B142" s="95" t="s">
        <v>201</v>
      </c>
      <c r="C142" s="80" t="s">
        <v>117</v>
      </c>
      <c r="D142" s="271">
        <v>82</v>
      </c>
      <c r="E142" s="156">
        <v>80</v>
      </c>
      <c r="F142" s="156">
        <v>63</v>
      </c>
      <c r="G142" s="271">
        <v>60</v>
      </c>
      <c r="H142" s="271">
        <v>61</v>
      </c>
      <c r="I142" s="271">
        <v>57</v>
      </c>
      <c r="J142" s="156">
        <v>43</v>
      </c>
      <c r="K142" s="156">
        <f>+I142-J142</f>
        <v>14</v>
      </c>
      <c r="L142" s="272">
        <f>+K142/I142</f>
        <v>0.24561403508771928</v>
      </c>
    </row>
    <row r="143" spans="1:12" x14ac:dyDescent="0.25">
      <c r="C143" s="42"/>
    </row>
    <row r="144" spans="1:12" x14ac:dyDescent="0.25">
      <c r="A144" t="s">
        <v>186</v>
      </c>
      <c r="C144" s="42"/>
    </row>
    <row r="145" spans="1:22" ht="15.75" thickBot="1" x14ac:dyDescent="0.3">
      <c r="A145" t="s">
        <v>118</v>
      </c>
      <c r="C145" s="42"/>
    </row>
    <row r="146" spans="1:22" x14ac:dyDescent="0.25">
      <c r="A146" s="1" t="s">
        <v>145</v>
      </c>
      <c r="B146" s="1"/>
      <c r="C146" s="42"/>
      <c r="D146" s="142" t="s">
        <v>32</v>
      </c>
      <c r="E146" s="218" t="s">
        <v>5</v>
      </c>
      <c r="F146" s="219" t="s">
        <v>5</v>
      </c>
      <c r="G146" s="143" t="s">
        <v>51</v>
      </c>
      <c r="H146" s="220" t="s">
        <v>88</v>
      </c>
      <c r="I146" s="144" t="s">
        <v>97</v>
      </c>
      <c r="J146" s="221" t="s">
        <v>51</v>
      </c>
      <c r="K146" s="136" t="s">
        <v>113</v>
      </c>
    </row>
    <row r="147" spans="1:22" x14ac:dyDescent="0.25">
      <c r="A147" s="9" t="s">
        <v>146</v>
      </c>
      <c r="B147" s="1"/>
      <c r="C147" s="42"/>
      <c r="D147" s="145" t="s">
        <v>9</v>
      </c>
      <c r="E147" s="146" t="s">
        <v>11</v>
      </c>
      <c r="F147" s="148" t="s">
        <v>11</v>
      </c>
      <c r="G147" s="222" t="s">
        <v>53</v>
      </c>
      <c r="H147" s="223" t="s">
        <v>89</v>
      </c>
      <c r="I147" s="147" t="s">
        <v>119</v>
      </c>
      <c r="J147" s="224" t="s">
        <v>53</v>
      </c>
      <c r="K147" s="138" t="s">
        <v>114</v>
      </c>
    </row>
    <row r="148" spans="1:22" x14ac:dyDescent="0.25">
      <c r="A148" s="1" t="s">
        <v>113</v>
      </c>
      <c r="B148" s="1"/>
      <c r="C148" s="42"/>
      <c r="D148" s="145" t="s">
        <v>19</v>
      </c>
      <c r="E148" s="146" t="s">
        <v>43</v>
      </c>
      <c r="F148" s="148" t="s">
        <v>19</v>
      </c>
      <c r="G148" s="149" t="s">
        <v>52</v>
      </c>
      <c r="H148" s="223" t="s">
        <v>19</v>
      </c>
      <c r="I148" s="147" t="s">
        <v>12</v>
      </c>
      <c r="J148" s="225" t="s">
        <v>102</v>
      </c>
      <c r="K148" s="138" t="s">
        <v>115</v>
      </c>
    </row>
    <row r="149" spans="1:22" x14ac:dyDescent="0.25">
      <c r="A149" s="109"/>
      <c r="B149" s="1"/>
      <c r="C149" s="42"/>
      <c r="D149" s="145" t="s">
        <v>36</v>
      </c>
      <c r="E149" s="146" t="s">
        <v>19</v>
      </c>
      <c r="F149" s="148" t="s">
        <v>44</v>
      </c>
      <c r="G149" s="149" t="s">
        <v>19</v>
      </c>
      <c r="H149" s="223" t="s">
        <v>90</v>
      </c>
      <c r="I149" s="147" t="s">
        <v>100</v>
      </c>
      <c r="J149" s="225" t="s">
        <v>19</v>
      </c>
      <c r="K149" s="138" t="s">
        <v>116</v>
      </c>
    </row>
    <row r="150" spans="1:22" ht="15.75" thickBot="1" x14ac:dyDescent="0.3">
      <c r="A150" s="39" t="s">
        <v>20</v>
      </c>
      <c r="B150" s="39" t="s">
        <v>21</v>
      </c>
      <c r="C150" s="42"/>
      <c r="D150" s="227">
        <v>42815</v>
      </c>
      <c r="E150" s="228">
        <v>42815</v>
      </c>
      <c r="F150" s="229">
        <v>42815</v>
      </c>
      <c r="G150" s="230">
        <v>42815</v>
      </c>
      <c r="H150" s="231">
        <v>42815</v>
      </c>
      <c r="I150" s="232">
        <v>42014</v>
      </c>
      <c r="J150" s="233">
        <v>42815</v>
      </c>
      <c r="K150" s="206">
        <v>42815</v>
      </c>
    </row>
    <row r="151" spans="1:22" x14ac:dyDescent="0.25">
      <c r="A151" s="254" t="s">
        <v>200</v>
      </c>
      <c r="B151" s="95" t="s">
        <v>201</v>
      </c>
      <c r="C151" s="82" t="s">
        <v>170</v>
      </c>
      <c r="D151" s="156">
        <v>64</v>
      </c>
      <c r="E151" s="156">
        <v>3</v>
      </c>
      <c r="F151" s="156">
        <v>5</v>
      </c>
      <c r="G151" s="156">
        <v>93</v>
      </c>
      <c r="H151" s="156">
        <v>83</v>
      </c>
      <c r="I151" s="156">
        <v>116</v>
      </c>
      <c r="J151" s="156">
        <v>69</v>
      </c>
      <c r="K151" s="261">
        <v>43</v>
      </c>
    </row>
    <row r="152" spans="1:22" x14ac:dyDescent="0.25">
      <c r="C152" s="42"/>
    </row>
    <row r="153" spans="1:22" x14ac:dyDescent="0.25">
      <c r="A153" s="270" t="s">
        <v>200</v>
      </c>
      <c r="B153" s="95" t="s">
        <v>201</v>
      </c>
      <c r="C153" s="37" t="s">
        <v>27</v>
      </c>
      <c r="D153" s="38" t="s">
        <v>28</v>
      </c>
      <c r="E153" s="39" t="s">
        <v>29</v>
      </c>
      <c r="F153" s="39" t="s">
        <v>30</v>
      </c>
      <c r="G153" s="608" t="s">
        <v>428</v>
      </c>
      <c r="H153" s="656" t="s">
        <v>429</v>
      </c>
      <c r="I153" s="39" t="s">
        <v>30</v>
      </c>
      <c r="J153" s="600" t="s">
        <v>430</v>
      </c>
      <c r="K153" s="542" t="s">
        <v>431</v>
      </c>
      <c r="L153" s="542" t="s">
        <v>432</v>
      </c>
      <c r="M153" s="600" t="s">
        <v>433</v>
      </c>
      <c r="N153" s="39" t="s">
        <v>30</v>
      </c>
      <c r="O153" s="657" t="s">
        <v>357</v>
      </c>
      <c r="P153" s="658" t="s">
        <v>434</v>
      </c>
      <c r="Q153" s="533" t="s">
        <v>119</v>
      </c>
      <c r="R153" s="29" t="s">
        <v>102</v>
      </c>
      <c r="S153" s="534" t="s">
        <v>351</v>
      </c>
      <c r="T153" s="533" t="s">
        <v>352</v>
      </c>
      <c r="U153" s="42"/>
      <c r="V153" s="185"/>
    </row>
    <row r="154" spans="1:22" x14ac:dyDescent="0.25">
      <c r="A154" s="270" t="s">
        <v>200</v>
      </c>
      <c r="B154" s="95" t="s">
        <v>201</v>
      </c>
      <c r="C154" s="37">
        <v>7</v>
      </c>
      <c r="D154" s="37">
        <v>188</v>
      </c>
      <c r="E154" s="536">
        <v>41915</v>
      </c>
      <c r="F154" s="510">
        <v>42035</v>
      </c>
      <c r="G154" s="537">
        <v>-1</v>
      </c>
      <c r="H154" s="37">
        <v>0</v>
      </c>
      <c r="I154" s="41">
        <v>42042</v>
      </c>
      <c r="J154" s="659">
        <v>-1</v>
      </c>
      <c r="K154" s="659">
        <v>0</v>
      </c>
      <c r="L154" s="659">
        <v>0</v>
      </c>
      <c r="M154" s="659">
        <v>-1</v>
      </c>
      <c r="N154" s="536">
        <v>42056</v>
      </c>
      <c r="O154" s="602">
        <v>0</v>
      </c>
      <c r="P154" s="602">
        <v>0</v>
      </c>
      <c r="Q154" s="540">
        <v>8</v>
      </c>
      <c r="R154" s="70">
        <v>-3</v>
      </c>
      <c r="S154" s="541">
        <v>-0.375</v>
      </c>
      <c r="T154" s="660">
        <v>7.375</v>
      </c>
      <c r="U154" s="42"/>
      <c r="V154" s="42"/>
    </row>
    <row r="155" spans="1:22" x14ac:dyDescent="0.25">
      <c r="A155" s="270" t="s">
        <v>200</v>
      </c>
      <c r="B155" s="95" t="s">
        <v>201</v>
      </c>
      <c r="C155" s="37" t="s">
        <v>27</v>
      </c>
      <c r="D155" s="38" t="s">
        <v>28</v>
      </c>
      <c r="E155" s="39" t="s">
        <v>29</v>
      </c>
      <c r="F155" s="39" t="s">
        <v>30</v>
      </c>
      <c r="G155" s="661" t="s">
        <v>435</v>
      </c>
      <c r="H155" s="39" t="s">
        <v>30</v>
      </c>
      <c r="I155" s="526" t="s">
        <v>298</v>
      </c>
      <c r="J155" s="662" t="s">
        <v>388</v>
      </c>
      <c r="K155" s="526" t="s">
        <v>389</v>
      </c>
      <c r="L155" s="604" t="s">
        <v>275</v>
      </c>
      <c r="M155" s="663" t="s">
        <v>387</v>
      </c>
      <c r="N155" s="526" t="s">
        <v>436</v>
      </c>
      <c r="O155" s="664" t="s">
        <v>369</v>
      </c>
      <c r="P155" s="665" t="s">
        <v>437</v>
      </c>
      <c r="Q155" s="533" t="s">
        <v>119</v>
      </c>
      <c r="R155" s="29" t="s">
        <v>102</v>
      </c>
      <c r="S155" s="534" t="s">
        <v>351</v>
      </c>
      <c r="T155" s="533" t="s">
        <v>352</v>
      </c>
      <c r="U155" s="666"/>
      <c r="V155" s="666"/>
    </row>
    <row r="156" spans="1:22" x14ac:dyDescent="0.25">
      <c r="A156" s="270" t="s">
        <v>200</v>
      </c>
      <c r="B156" s="95" t="s">
        <v>201</v>
      </c>
      <c r="C156" s="37">
        <v>7</v>
      </c>
      <c r="D156" s="403">
        <v>7.375</v>
      </c>
      <c r="E156" s="536">
        <v>42056</v>
      </c>
      <c r="F156" s="536">
        <v>42056</v>
      </c>
      <c r="G156" s="612">
        <v>0</v>
      </c>
      <c r="H156" s="509" t="s">
        <v>386</v>
      </c>
      <c r="I156" s="602">
        <v>-1</v>
      </c>
      <c r="J156" s="602">
        <v>-2</v>
      </c>
      <c r="K156" s="602">
        <v>-1</v>
      </c>
      <c r="L156" s="602">
        <v>-1</v>
      </c>
      <c r="M156" s="602">
        <v>0</v>
      </c>
      <c r="N156" s="602">
        <v>-1</v>
      </c>
      <c r="O156" s="602">
        <v>1</v>
      </c>
      <c r="P156" s="602">
        <v>1</v>
      </c>
      <c r="Q156" s="540">
        <v>8</v>
      </c>
      <c r="R156" s="70">
        <v>-4</v>
      </c>
      <c r="S156" s="541">
        <v>-0.5</v>
      </c>
      <c r="T156" s="667">
        <v>7.875</v>
      </c>
      <c r="U156" s="185"/>
      <c r="V156" s="666"/>
    </row>
    <row r="157" spans="1:22" x14ac:dyDescent="0.25">
      <c r="A157" s="270" t="s">
        <v>200</v>
      </c>
      <c r="B157" s="95" t="s">
        <v>201</v>
      </c>
      <c r="C157" s="37" t="s">
        <v>27</v>
      </c>
      <c r="D157" s="38" t="s">
        <v>28</v>
      </c>
      <c r="E157" s="39" t="s">
        <v>29</v>
      </c>
      <c r="F157" s="39" t="s">
        <v>30</v>
      </c>
      <c r="G157" s="668" t="s">
        <v>438</v>
      </c>
      <c r="H157" s="608" t="s">
        <v>439</v>
      </c>
      <c r="I157" s="610" t="s">
        <v>440</v>
      </c>
      <c r="J157" s="606" t="s">
        <v>366</v>
      </c>
      <c r="K157" s="39" t="s">
        <v>30</v>
      </c>
      <c r="L157" s="542" t="s">
        <v>366</v>
      </c>
      <c r="M157" s="669" t="s">
        <v>441</v>
      </c>
      <c r="N157" s="39" t="s">
        <v>30</v>
      </c>
      <c r="O157" s="532" t="s">
        <v>350</v>
      </c>
      <c r="P157" s="531" t="s">
        <v>349</v>
      </c>
      <c r="Q157" s="533" t="s">
        <v>119</v>
      </c>
      <c r="R157" s="29" t="s">
        <v>102</v>
      </c>
      <c r="S157" s="534" t="s">
        <v>351</v>
      </c>
      <c r="T157" s="533" t="s">
        <v>352</v>
      </c>
      <c r="U157" s="42"/>
      <c r="V157" s="42"/>
    </row>
    <row r="158" spans="1:22" x14ac:dyDescent="0.25">
      <c r="A158" s="270" t="s">
        <v>200</v>
      </c>
      <c r="B158" s="95" t="s">
        <v>201</v>
      </c>
      <c r="C158" s="37">
        <v>8</v>
      </c>
      <c r="D158" s="403">
        <v>7.875</v>
      </c>
      <c r="E158" s="536">
        <v>42121</v>
      </c>
      <c r="F158" s="536">
        <v>42140</v>
      </c>
      <c r="G158" s="424">
        <v>2</v>
      </c>
      <c r="H158" s="37">
        <v>0</v>
      </c>
      <c r="I158" s="37">
        <v>0</v>
      </c>
      <c r="J158" s="37">
        <v>0</v>
      </c>
      <c r="K158" s="538">
        <v>42161</v>
      </c>
      <c r="L158" s="37">
        <v>0</v>
      </c>
      <c r="M158" s="37">
        <v>0</v>
      </c>
      <c r="N158" s="40" t="s">
        <v>353</v>
      </c>
      <c r="O158" s="359">
        <v>0</v>
      </c>
      <c r="P158" s="359">
        <v>0</v>
      </c>
      <c r="Q158" s="540">
        <v>8</v>
      </c>
      <c r="R158" s="70">
        <v>2</v>
      </c>
      <c r="S158" s="541">
        <v>0.25</v>
      </c>
      <c r="T158" s="667">
        <v>7.625</v>
      </c>
      <c r="U158" s="42"/>
      <c r="V158" s="42"/>
    </row>
    <row r="159" spans="1:22" x14ac:dyDescent="0.25">
      <c r="A159" s="270" t="s">
        <v>200</v>
      </c>
      <c r="B159" s="95" t="s">
        <v>201</v>
      </c>
      <c r="C159" s="37" t="s">
        <v>27</v>
      </c>
      <c r="D159" s="38" t="s">
        <v>28</v>
      </c>
      <c r="E159" s="39" t="s">
        <v>29</v>
      </c>
      <c r="F159" s="39" t="s">
        <v>30</v>
      </c>
      <c r="G159" s="622" t="s">
        <v>356</v>
      </c>
      <c r="H159" s="600" t="s">
        <v>299</v>
      </c>
      <c r="I159" s="670" t="s">
        <v>359</v>
      </c>
      <c r="J159" s="542" t="s">
        <v>354</v>
      </c>
      <c r="K159" s="39" t="s">
        <v>30</v>
      </c>
      <c r="L159" s="624" t="s">
        <v>442</v>
      </c>
      <c r="M159" s="640" t="s">
        <v>443</v>
      </c>
      <c r="N159" s="670" t="s">
        <v>444</v>
      </c>
      <c r="O159" s="671" t="s">
        <v>445</v>
      </c>
      <c r="P159" s="642" t="s">
        <v>446</v>
      </c>
      <c r="Q159" s="533" t="s">
        <v>119</v>
      </c>
      <c r="R159" s="29" t="s">
        <v>102</v>
      </c>
      <c r="S159" s="534" t="s">
        <v>351</v>
      </c>
      <c r="T159" s="533" t="s">
        <v>352</v>
      </c>
      <c r="U159" s="42"/>
      <c r="V159" s="42"/>
    </row>
    <row r="160" spans="1:22" x14ac:dyDescent="0.25">
      <c r="A160" s="270" t="s">
        <v>200</v>
      </c>
      <c r="B160" s="95" t="s">
        <v>201</v>
      </c>
      <c r="C160" s="37">
        <v>7</v>
      </c>
      <c r="D160" s="403">
        <v>7.625</v>
      </c>
      <c r="E160" s="672">
        <v>42273</v>
      </c>
      <c r="F160" s="40" t="s">
        <v>353</v>
      </c>
      <c r="G160" s="549">
        <v>1</v>
      </c>
      <c r="H160" s="359">
        <v>0</v>
      </c>
      <c r="I160" s="359">
        <v>0</v>
      </c>
      <c r="J160" s="359">
        <v>0</v>
      </c>
      <c r="K160" s="558" t="s">
        <v>447</v>
      </c>
      <c r="L160" s="37">
        <v>0</v>
      </c>
      <c r="M160" s="37">
        <v>0</v>
      </c>
      <c r="N160" s="37">
        <v>-1</v>
      </c>
      <c r="O160" s="37">
        <v>1</v>
      </c>
      <c r="P160" s="37">
        <v>0</v>
      </c>
      <c r="Q160" s="540">
        <v>9</v>
      </c>
      <c r="R160" s="70">
        <v>1</v>
      </c>
      <c r="S160" s="541">
        <v>0.1111111111111111</v>
      </c>
      <c r="T160" s="69">
        <v>7.5138888888888893</v>
      </c>
      <c r="U160" s="42"/>
      <c r="V160" s="42"/>
    </row>
    <row r="161" spans="1:22" x14ac:dyDescent="0.25">
      <c r="A161" s="270" t="s">
        <v>200</v>
      </c>
      <c r="B161" s="95" t="s">
        <v>201</v>
      </c>
      <c r="C161" s="37" t="s">
        <v>27</v>
      </c>
      <c r="D161" s="38" t="s">
        <v>28</v>
      </c>
      <c r="E161" s="39" t="s">
        <v>29</v>
      </c>
      <c r="F161" s="39" t="s">
        <v>30</v>
      </c>
      <c r="G161" s="673" t="s">
        <v>448</v>
      </c>
      <c r="H161" s="564" t="s">
        <v>449</v>
      </c>
      <c r="I161" s="574" t="s">
        <v>450</v>
      </c>
      <c r="J161" s="478" t="s">
        <v>451</v>
      </c>
      <c r="K161" s="556" t="s">
        <v>452</v>
      </c>
      <c r="L161" s="674" t="s">
        <v>453</v>
      </c>
      <c r="M161" s="478" t="s">
        <v>451</v>
      </c>
      <c r="N161" s="563" t="s">
        <v>452</v>
      </c>
      <c r="O161" s="674" t="s">
        <v>453</v>
      </c>
      <c r="Q161" s="533" t="s">
        <v>119</v>
      </c>
      <c r="R161" s="29" t="s">
        <v>102</v>
      </c>
      <c r="S161" s="534" t="s">
        <v>351</v>
      </c>
      <c r="T161" s="533" t="s">
        <v>352</v>
      </c>
      <c r="U161" s="42"/>
      <c r="V161" s="42"/>
    </row>
    <row r="162" spans="1:22" x14ac:dyDescent="0.25">
      <c r="A162" s="270" t="s">
        <v>200</v>
      </c>
      <c r="B162" s="95" t="s">
        <v>201</v>
      </c>
      <c r="C162" s="37">
        <v>8</v>
      </c>
      <c r="D162" s="403">
        <v>7.5138888888888893</v>
      </c>
      <c r="E162" s="536">
        <v>42184</v>
      </c>
      <c r="F162" s="558" t="s">
        <v>454</v>
      </c>
      <c r="G162" s="424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-1</v>
      </c>
      <c r="M162" s="37">
        <v>0</v>
      </c>
      <c r="N162" s="37">
        <v>-1</v>
      </c>
      <c r="O162" s="37">
        <v>-1</v>
      </c>
      <c r="Q162" s="540">
        <v>9</v>
      </c>
      <c r="R162" s="70">
        <v>-3</v>
      </c>
      <c r="S162" s="541">
        <v>-0.33333333333333331</v>
      </c>
      <c r="T162" s="69">
        <v>7.8472222222222223</v>
      </c>
      <c r="U162" s="42"/>
      <c r="V162" s="42"/>
    </row>
    <row r="163" spans="1:22" x14ac:dyDescent="0.25">
      <c r="A163" s="270" t="s">
        <v>200</v>
      </c>
      <c r="B163" s="95" t="s">
        <v>201</v>
      </c>
      <c r="C163" s="37" t="s">
        <v>27</v>
      </c>
      <c r="D163" s="38" t="s">
        <v>28</v>
      </c>
      <c r="E163" s="39" t="s">
        <v>29</v>
      </c>
      <c r="F163" s="39" t="s">
        <v>30</v>
      </c>
      <c r="G163" s="675" t="s">
        <v>360</v>
      </c>
      <c r="H163" s="544" t="s">
        <v>357</v>
      </c>
      <c r="I163" s="545" t="s">
        <v>358</v>
      </c>
      <c r="J163" s="676" t="s">
        <v>362</v>
      </c>
      <c r="K163" s="544" t="s">
        <v>299</v>
      </c>
      <c r="L163" s="624" t="s">
        <v>455</v>
      </c>
      <c r="M163" s="544" t="s">
        <v>299</v>
      </c>
      <c r="N163" s="640" t="s">
        <v>359</v>
      </c>
      <c r="O163" s="545" t="s">
        <v>358</v>
      </c>
      <c r="P163" s="554" t="s">
        <v>362</v>
      </c>
      <c r="Q163" s="533" t="s">
        <v>119</v>
      </c>
      <c r="R163" s="29" t="s">
        <v>102</v>
      </c>
      <c r="S163" s="534" t="s">
        <v>351</v>
      </c>
      <c r="T163" s="533" t="s">
        <v>352</v>
      </c>
      <c r="U163" s="42"/>
      <c r="V163" s="42"/>
    </row>
    <row r="164" spans="1:22" x14ac:dyDescent="0.25">
      <c r="A164" s="270" t="s">
        <v>200</v>
      </c>
      <c r="B164" s="95" t="s">
        <v>201</v>
      </c>
      <c r="C164" s="37">
        <v>8</v>
      </c>
      <c r="D164" s="403">
        <v>7.8472222222222223</v>
      </c>
      <c r="E164" s="672">
        <v>42226</v>
      </c>
      <c r="F164" s="509" t="s">
        <v>361</v>
      </c>
      <c r="G164" s="424">
        <v>0</v>
      </c>
      <c r="H164" s="37">
        <v>1</v>
      </c>
      <c r="I164" s="37">
        <v>0</v>
      </c>
      <c r="J164" s="37">
        <v>0</v>
      </c>
      <c r="K164" s="37">
        <v>2</v>
      </c>
      <c r="L164" s="37">
        <v>2</v>
      </c>
      <c r="M164" s="70">
        <v>2</v>
      </c>
      <c r="N164" s="70">
        <v>0</v>
      </c>
      <c r="O164" s="70">
        <v>0</v>
      </c>
      <c r="P164" s="70">
        <v>1</v>
      </c>
      <c r="Q164" s="540">
        <v>10</v>
      </c>
      <c r="R164" s="70">
        <v>8</v>
      </c>
      <c r="S164" s="541">
        <v>0.8</v>
      </c>
      <c r="T164" s="69">
        <v>7.0472222222222225</v>
      </c>
      <c r="U164" s="42"/>
      <c r="V164" s="42"/>
    </row>
    <row r="165" spans="1:22" x14ac:dyDescent="0.25">
      <c r="A165" s="270" t="s">
        <v>200</v>
      </c>
      <c r="B165" s="95" t="s">
        <v>201</v>
      </c>
      <c r="C165" s="37" t="s">
        <v>27</v>
      </c>
      <c r="D165" s="38" t="s">
        <v>28</v>
      </c>
      <c r="E165" s="39" t="s">
        <v>29</v>
      </c>
      <c r="F165" s="39" t="s">
        <v>30</v>
      </c>
      <c r="G165" s="675" t="s">
        <v>357</v>
      </c>
      <c r="H165" s="39" t="s">
        <v>30</v>
      </c>
      <c r="I165" s="563" t="s">
        <v>299</v>
      </c>
      <c r="J165" s="563" t="s">
        <v>366</v>
      </c>
      <c r="K165" s="674" t="s">
        <v>277</v>
      </c>
      <c r="L165" s="563" t="s">
        <v>363</v>
      </c>
      <c r="M165" s="556" t="s">
        <v>299</v>
      </c>
      <c r="N165" s="563" t="s">
        <v>366</v>
      </c>
      <c r="O165" s="674" t="s">
        <v>277</v>
      </c>
      <c r="P165" s="563" t="s">
        <v>363</v>
      </c>
      <c r="Q165" s="533" t="s">
        <v>119</v>
      </c>
      <c r="R165" s="29" t="s">
        <v>102</v>
      </c>
      <c r="S165" s="534" t="s">
        <v>351</v>
      </c>
      <c r="T165" s="533" t="s">
        <v>352</v>
      </c>
      <c r="U165" s="42"/>
      <c r="V165" s="42"/>
    </row>
    <row r="166" spans="1:22" x14ac:dyDescent="0.25">
      <c r="A166" s="270" t="s">
        <v>200</v>
      </c>
      <c r="B166" s="95" t="s">
        <v>201</v>
      </c>
      <c r="C166" s="70">
        <v>8</v>
      </c>
      <c r="D166" s="403">
        <v>7.0472222222222225</v>
      </c>
      <c r="E166" s="672">
        <v>42273</v>
      </c>
      <c r="F166" s="509" t="s">
        <v>361</v>
      </c>
      <c r="G166" s="677">
        <v>-1</v>
      </c>
      <c r="H166" s="558" t="s">
        <v>364</v>
      </c>
      <c r="I166" s="37">
        <v>-1</v>
      </c>
      <c r="J166" s="37">
        <v>-2</v>
      </c>
      <c r="K166" s="37">
        <v>0</v>
      </c>
      <c r="L166" s="37">
        <v>-2</v>
      </c>
      <c r="M166" s="37">
        <v>1</v>
      </c>
      <c r="N166" s="37">
        <v>-2</v>
      </c>
      <c r="O166" s="37">
        <v>0</v>
      </c>
      <c r="P166" s="37">
        <v>-2</v>
      </c>
      <c r="Q166" s="540">
        <v>9</v>
      </c>
      <c r="R166" s="70">
        <v>-9</v>
      </c>
      <c r="S166" s="541">
        <v>-1</v>
      </c>
      <c r="T166" s="75">
        <v>8.0472222222222225</v>
      </c>
      <c r="U166" s="42"/>
      <c r="V166" s="42"/>
    </row>
    <row r="167" spans="1:22" x14ac:dyDescent="0.25">
      <c r="A167" s="270" t="s">
        <v>200</v>
      </c>
      <c r="B167" s="95" t="s">
        <v>201</v>
      </c>
      <c r="C167" s="37" t="s">
        <v>27</v>
      </c>
      <c r="D167" s="38" t="s">
        <v>28</v>
      </c>
      <c r="E167" s="39" t="s">
        <v>29</v>
      </c>
      <c r="F167" s="39" t="s">
        <v>30</v>
      </c>
      <c r="G167" s="678" t="s">
        <v>357</v>
      </c>
      <c r="H167" s="573" t="s">
        <v>393</v>
      </c>
      <c r="I167" s="567" t="s">
        <v>456</v>
      </c>
      <c r="J167" s="573" t="s">
        <v>432</v>
      </c>
      <c r="K167" s="573" t="s">
        <v>346</v>
      </c>
      <c r="L167" s="566" t="s">
        <v>393</v>
      </c>
      <c r="M167" s="567" t="s">
        <v>456</v>
      </c>
      <c r="N167" s="39" t="s">
        <v>30</v>
      </c>
      <c r="O167" s="569" t="s">
        <v>457</v>
      </c>
      <c r="P167" s="567" t="s">
        <v>368</v>
      </c>
      <c r="Q167" s="533" t="s">
        <v>119</v>
      </c>
      <c r="R167" s="29" t="s">
        <v>102</v>
      </c>
      <c r="S167" s="534" t="s">
        <v>351</v>
      </c>
      <c r="T167" s="533" t="s">
        <v>352</v>
      </c>
      <c r="U167" s="42"/>
      <c r="V167" s="60"/>
    </row>
    <row r="168" spans="1:22" x14ac:dyDescent="0.25">
      <c r="A168" s="270" t="s">
        <v>200</v>
      </c>
      <c r="B168" s="95" t="s">
        <v>201</v>
      </c>
      <c r="C168" s="70">
        <v>8</v>
      </c>
      <c r="D168" s="403">
        <v>8.0472222222222225</v>
      </c>
      <c r="E168" s="536">
        <v>42343</v>
      </c>
      <c r="F168" s="536" t="s">
        <v>397</v>
      </c>
      <c r="G168" s="424">
        <v>-1</v>
      </c>
      <c r="H168" s="37">
        <v>1</v>
      </c>
      <c r="I168" s="618">
        <v>0</v>
      </c>
      <c r="J168" s="37">
        <v>1</v>
      </c>
      <c r="K168" s="37">
        <v>1</v>
      </c>
      <c r="L168" s="37">
        <v>-1</v>
      </c>
      <c r="M168" s="37">
        <v>0</v>
      </c>
      <c r="N168" s="558">
        <v>42406</v>
      </c>
      <c r="O168" s="70">
        <v>0</v>
      </c>
      <c r="P168" s="70">
        <v>2</v>
      </c>
      <c r="Q168" s="540">
        <v>9</v>
      </c>
      <c r="R168" s="70">
        <v>3</v>
      </c>
      <c r="S168" s="541">
        <v>0.33333333333333331</v>
      </c>
      <c r="T168" s="75">
        <v>7.7138888888888895</v>
      </c>
      <c r="U168" s="42"/>
      <c r="V168" s="560"/>
    </row>
    <row r="169" spans="1:22" x14ac:dyDescent="0.25">
      <c r="A169" s="270" t="s">
        <v>200</v>
      </c>
      <c r="B169" s="95" t="s">
        <v>201</v>
      </c>
      <c r="C169" s="37" t="s">
        <v>27</v>
      </c>
      <c r="D169" s="38" t="s">
        <v>28</v>
      </c>
      <c r="E169" s="39" t="s">
        <v>29</v>
      </c>
      <c r="F169" s="39" t="s">
        <v>30</v>
      </c>
      <c r="G169" s="614" t="s">
        <v>369</v>
      </c>
      <c r="H169" s="569" t="s">
        <v>349</v>
      </c>
      <c r="I169" s="679" t="s">
        <v>346</v>
      </c>
      <c r="J169" s="573" t="s">
        <v>299</v>
      </c>
      <c r="K169" s="39" t="s">
        <v>30</v>
      </c>
      <c r="L169" s="680" t="s">
        <v>346</v>
      </c>
      <c r="M169" s="543" t="s">
        <v>402</v>
      </c>
      <c r="N169" s="681" t="s">
        <v>396</v>
      </c>
      <c r="O169" s="681" t="s">
        <v>399</v>
      </c>
      <c r="Q169" s="533" t="s">
        <v>119</v>
      </c>
      <c r="R169" s="29" t="s">
        <v>102</v>
      </c>
      <c r="S169" s="534" t="s">
        <v>351</v>
      </c>
      <c r="T169" s="533" t="s">
        <v>352</v>
      </c>
      <c r="U169" s="60"/>
      <c r="V169" s="60"/>
    </row>
    <row r="170" spans="1:22" x14ac:dyDescent="0.25">
      <c r="A170" s="270" t="s">
        <v>200</v>
      </c>
      <c r="B170" s="95" t="s">
        <v>201</v>
      </c>
      <c r="C170" s="70">
        <v>8</v>
      </c>
      <c r="D170" s="403">
        <v>7.7138888888888895</v>
      </c>
      <c r="E170" s="536">
        <v>42406</v>
      </c>
      <c r="F170" s="558">
        <v>42406</v>
      </c>
      <c r="G170" s="70">
        <v>2</v>
      </c>
      <c r="H170" s="70">
        <v>-2</v>
      </c>
      <c r="I170" s="70">
        <v>1</v>
      </c>
      <c r="J170" s="70">
        <v>2</v>
      </c>
      <c r="K170" s="558" t="s">
        <v>398</v>
      </c>
      <c r="L170" s="37">
        <v>0</v>
      </c>
      <c r="M170" s="37">
        <v>0</v>
      </c>
      <c r="N170" s="37">
        <v>0</v>
      </c>
      <c r="O170" s="37">
        <v>-2</v>
      </c>
      <c r="Q170" s="540">
        <v>8</v>
      </c>
      <c r="R170" s="70">
        <v>1</v>
      </c>
      <c r="S170" s="541">
        <v>0.125</v>
      </c>
      <c r="T170" s="75">
        <v>7.5888888888888895</v>
      </c>
      <c r="U170" s="682"/>
      <c r="V170" s="560"/>
    </row>
    <row r="171" spans="1:22" x14ac:dyDescent="0.25">
      <c r="A171" s="270" t="s">
        <v>200</v>
      </c>
      <c r="B171" s="95" t="s">
        <v>201</v>
      </c>
      <c r="C171" s="37" t="s">
        <v>27</v>
      </c>
      <c r="D171" s="38" t="s">
        <v>28</v>
      </c>
      <c r="E171" s="39" t="s">
        <v>29</v>
      </c>
      <c r="F171" s="39" t="s">
        <v>30</v>
      </c>
      <c r="G171" s="640" t="s">
        <v>396</v>
      </c>
      <c r="H171" s="640" t="s">
        <v>401</v>
      </c>
      <c r="I171" s="683" t="s">
        <v>458</v>
      </c>
      <c r="J171" s="625" t="s">
        <v>247</v>
      </c>
      <c r="K171" s="684" t="s">
        <v>277</v>
      </c>
      <c r="L171" s="38" t="s">
        <v>30</v>
      </c>
      <c r="M171" s="573" t="s">
        <v>346</v>
      </c>
      <c r="N171" s="544" t="s">
        <v>369</v>
      </c>
      <c r="O171" s="601" t="s">
        <v>459</v>
      </c>
      <c r="P171" s="543" t="s">
        <v>400</v>
      </c>
      <c r="Q171" s="533" t="s">
        <v>119</v>
      </c>
      <c r="R171" s="29" t="s">
        <v>102</v>
      </c>
      <c r="S171" s="534" t="s">
        <v>351</v>
      </c>
      <c r="T171" s="533" t="s">
        <v>352</v>
      </c>
      <c r="U171" s="590"/>
      <c r="V171" s="590"/>
    </row>
    <row r="172" spans="1:22" x14ac:dyDescent="0.25">
      <c r="A172" s="270" t="s">
        <v>200</v>
      </c>
      <c r="B172" s="95" t="s">
        <v>201</v>
      </c>
      <c r="C172" s="70">
        <v>8</v>
      </c>
      <c r="D172" s="403">
        <v>7.5888888888888895</v>
      </c>
      <c r="E172" s="558">
        <v>42450</v>
      </c>
      <c r="F172" s="572" t="s">
        <v>370</v>
      </c>
      <c r="G172" s="37">
        <v>0</v>
      </c>
      <c r="H172" s="37">
        <v>-1</v>
      </c>
      <c r="I172" s="37">
        <v>0</v>
      </c>
      <c r="J172" s="37">
        <v>0</v>
      </c>
      <c r="K172" s="37">
        <v>-1</v>
      </c>
      <c r="L172" s="558">
        <v>42476</v>
      </c>
      <c r="M172" s="37">
        <v>2</v>
      </c>
      <c r="N172" s="37">
        <v>2</v>
      </c>
      <c r="O172" s="37">
        <v>1</v>
      </c>
      <c r="P172" s="37">
        <v>2</v>
      </c>
      <c r="Q172" s="349">
        <v>9</v>
      </c>
      <c r="R172" s="70">
        <v>5</v>
      </c>
      <c r="S172" s="541">
        <f>+R172/Q172</f>
        <v>0.55555555555555558</v>
      </c>
      <c r="T172" s="75">
        <f>+D172-S172</f>
        <v>7.0333333333333341</v>
      </c>
      <c r="U172" s="685"/>
      <c r="V172" s="560"/>
    </row>
    <row r="173" spans="1:22" x14ac:dyDescent="0.25">
      <c r="A173" s="270" t="s">
        <v>200</v>
      </c>
      <c r="B173" s="95" t="s">
        <v>201</v>
      </c>
      <c r="C173" s="37" t="s">
        <v>27</v>
      </c>
      <c r="D173" s="38" t="s">
        <v>28</v>
      </c>
      <c r="E173" s="39" t="s">
        <v>29</v>
      </c>
      <c r="F173" s="39" t="s">
        <v>30</v>
      </c>
      <c r="G173" s="552" t="s">
        <v>396</v>
      </c>
      <c r="H173" s="683" t="s">
        <v>416</v>
      </c>
      <c r="I173" s="389" t="s">
        <v>30</v>
      </c>
      <c r="J173" s="640" t="s">
        <v>375</v>
      </c>
      <c r="K173" s="686" t="s">
        <v>460</v>
      </c>
      <c r="L173" s="687" t="s">
        <v>366</v>
      </c>
      <c r="M173" s="638" t="s">
        <v>461</v>
      </c>
      <c r="N173" s="566" t="s">
        <v>346</v>
      </c>
      <c r="O173" s="625" t="s">
        <v>462</v>
      </c>
      <c r="P173" s="566" t="s">
        <v>363</v>
      </c>
      <c r="Q173" s="533" t="s">
        <v>119</v>
      </c>
      <c r="R173" s="29" t="s">
        <v>102</v>
      </c>
      <c r="S173" s="534" t="s">
        <v>351</v>
      </c>
      <c r="T173" s="533" t="s">
        <v>352</v>
      </c>
      <c r="U173" s="590"/>
      <c r="V173" s="590"/>
    </row>
    <row r="174" spans="1:22" x14ac:dyDescent="0.25">
      <c r="A174" s="270" t="s">
        <v>200</v>
      </c>
      <c r="B174" s="95" t="s">
        <v>201</v>
      </c>
      <c r="C174" s="70">
        <v>7</v>
      </c>
      <c r="D174" s="403">
        <f>+T172</f>
        <v>7.0333333333333341</v>
      </c>
      <c r="E174" s="558">
        <v>42476</v>
      </c>
      <c r="F174" s="558">
        <v>42476</v>
      </c>
      <c r="G174" s="37">
        <v>1</v>
      </c>
      <c r="H174" s="37">
        <v>0</v>
      </c>
      <c r="I174" s="688" t="s">
        <v>463</v>
      </c>
      <c r="J174" s="37">
        <v>-2</v>
      </c>
      <c r="K174" s="37">
        <v>0</v>
      </c>
      <c r="L174" s="37">
        <v>0</v>
      </c>
      <c r="M174" s="37">
        <v>0</v>
      </c>
      <c r="N174" s="37">
        <v>-1</v>
      </c>
      <c r="O174" s="37">
        <v>2</v>
      </c>
      <c r="P174" s="70">
        <v>-1</v>
      </c>
      <c r="Q174" s="349">
        <v>9</v>
      </c>
      <c r="R174" s="70">
        <v>-1</v>
      </c>
      <c r="S174" s="541">
        <f>+R174/Q174</f>
        <v>-0.1111111111111111</v>
      </c>
      <c r="T174" s="75">
        <f>+D174-S174</f>
        <v>7.1444444444444448</v>
      </c>
      <c r="U174" s="685"/>
      <c r="V174" s="560"/>
    </row>
    <row r="175" spans="1:22" x14ac:dyDescent="0.25">
      <c r="A175" s="270" t="s">
        <v>200</v>
      </c>
      <c r="B175" s="95" t="s">
        <v>201</v>
      </c>
      <c r="C175" s="37" t="s">
        <v>27</v>
      </c>
      <c r="D175" s="38" t="s">
        <v>28</v>
      </c>
      <c r="E175" s="39" t="s">
        <v>29</v>
      </c>
      <c r="F175" s="39" t="s">
        <v>30</v>
      </c>
      <c r="G175" s="569" t="s">
        <v>378</v>
      </c>
      <c r="H175" s="689" t="s">
        <v>461</v>
      </c>
      <c r="I175" s="690" t="s">
        <v>464</v>
      </c>
      <c r="J175" s="691" t="s">
        <v>346</v>
      </c>
      <c r="K175" s="692" t="s">
        <v>460</v>
      </c>
      <c r="L175" s="693" t="s">
        <v>375</v>
      </c>
      <c r="M175" s="39" t="s">
        <v>465</v>
      </c>
      <c r="N175" s="578" t="s">
        <v>466</v>
      </c>
      <c r="O175" s="563" t="s">
        <v>467</v>
      </c>
      <c r="P175" s="563" t="s">
        <v>359</v>
      </c>
      <c r="Q175" s="533" t="s">
        <v>119</v>
      </c>
      <c r="R175" s="29" t="s">
        <v>102</v>
      </c>
      <c r="S175" s="534" t="s">
        <v>351</v>
      </c>
      <c r="T175" s="533" t="s">
        <v>352</v>
      </c>
      <c r="U175" s="590"/>
      <c r="V175" s="590"/>
    </row>
    <row r="176" spans="1:22" x14ac:dyDescent="0.25">
      <c r="A176" s="270" t="s">
        <v>200</v>
      </c>
      <c r="B176" s="95" t="s">
        <v>201</v>
      </c>
      <c r="C176" s="70">
        <v>7</v>
      </c>
      <c r="D176" s="403">
        <f>+T174</f>
        <v>7.1444444444444448</v>
      </c>
      <c r="E176" s="510">
        <v>42546</v>
      </c>
      <c r="F176" s="688" t="s">
        <v>463</v>
      </c>
      <c r="G176" s="694">
        <v>-2</v>
      </c>
      <c r="H176" s="70">
        <v>0</v>
      </c>
      <c r="I176" s="70">
        <v>0</v>
      </c>
      <c r="J176" s="70">
        <v>0</v>
      </c>
      <c r="K176" s="70">
        <v>0</v>
      </c>
      <c r="L176" s="70">
        <v>1</v>
      </c>
      <c r="M176" s="536" t="s">
        <v>410</v>
      </c>
      <c r="N176" s="37">
        <v>0</v>
      </c>
      <c r="O176" s="37">
        <v>0</v>
      </c>
      <c r="P176" s="37">
        <v>0</v>
      </c>
      <c r="Q176" s="349">
        <v>9</v>
      </c>
      <c r="R176" s="70">
        <v>-1</v>
      </c>
      <c r="S176" s="541">
        <f>+R176/Q176</f>
        <v>-0.1111111111111111</v>
      </c>
      <c r="T176" s="75">
        <f>+D176-S176</f>
        <v>7.2555555555555555</v>
      </c>
      <c r="U176" s="685"/>
      <c r="V176" s="560"/>
    </row>
    <row r="177" spans="1:22" x14ac:dyDescent="0.25">
      <c r="A177" s="270" t="s">
        <v>200</v>
      </c>
      <c r="B177" s="95" t="s">
        <v>201</v>
      </c>
      <c r="C177" s="37" t="s">
        <v>27</v>
      </c>
      <c r="D177" s="38" t="s">
        <v>28</v>
      </c>
      <c r="E177" s="39" t="s">
        <v>29</v>
      </c>
      <c r="F177" s="40" t="s">
        <v>30</v>
      </c>
      <c r="G177" s="695" t="s">
        <v>323</v>
      </c>
      <c r="H177" s="429" t="s">
        <v>419</v>
      </c>
      <c r="I177" s="696" t="s">
        <v>371</v>
      </c>
      <c r="J177" s="39" t="s">
        <v>30</v>
      </c>
      <c r="K177" s="413" t="s">
        <v>299</v>
      </c>
      <c r="L177" s="697" t="s">
        <v>379</v>
      </c>
      <c r="M177" s="412" t="s">
        <v>30</v>
      </c>
      <c r="N177" s="432" t="s">
        <v>275</v>
      </c>
      <c r="O177" s="429" t="s">
        <v>276</v>
      </c>
      <c r="P177" s="463" t="s">
        <v>298</v>
      </c>
      <c r="Q177" s="513" t="s">
        <v>119</v>
      </c>
      <c r="R177" s="254" t="s">
        <v>102</v>
      </c>
      <c r="S177" s="581" t="s">
        <v>351</v>
      </c>
      <c r="T177" s="513" t="s">
        <v>352</v>
      </c>
      <c r="U177" s="590" t="s">
        <v>234</v>
      </c>
      <c r="V177" s="590" t="s">
        <v>235</v>
      </c>
    </row>
    <row r="178" spans="1:22" x14ac:dyDescent="0.25">
      <c r="A178" s="270" t="s">
        <v>200</v>
      </c>
      <c r="B178" s="95" t="s">
        <v>201</v>
      </c>
      <c r="C178" s="176">
        <v>7</v>
      </c>
      <c r="D178" s="571">
        <f>+T176</f>
        <v>7.2555555555555555</v>
      </c>
      <c r="E178" s="41">
        <v>42602</v>
      </c>
      <c r="F178" s="40" t="s">
        <v>376</v>
      </c>
      <c r="G178" s="37">
        <v>0</v>
      </c>
      <c r="H178" s="37">
        <v>0</v>
      </c>
      <c r="I178" s="424">
        <v>-1</v>
      </c>
      <c r="J178" s="39" t="s">
        <v>382</v>
      </c>
      <c r="K178" s="37">
        <v>2</v>
      </c>
      <c r="L178" s="37">
        <v>-1</v>
      </c>
      <c r="M178" s="38" t="s">
        <v>268</v>
      </c>
      <c r="N178" s="37">
        <v>0</v>
      </c>
      <c r="O178" s="37">
        <v>2</v>
      </c>
      <c r="P178" s="37">
        <v>2</v>
      </c>
      <c r="Q178" s="339">
        <v>8</v>
      </c>
      <c r="R178" s="156">
        <v>4</v>
      </c>
      <c r="S178" s="583">
        <f>+R178/Q178</f>
        <v>0.5</v>
      </c>
      <c r="T178" s="256">
        <f>+D178-S178</f>
        <v>6.7555555555555555</v>
      </c>
      <c r="U178" s="685">
        <v>8.375</v>
      </c>
      <c r="V178" s="560">
        <f>+U178-T178</f>
        <v>1.6194444444444445</v>
      </c>
    </row>
    <row r="179" spans="1:22" x14ac:dyDescent="0.25">
      <c r="A179" s="254" t="s">
        <v>200</v>
      </c>
      <c r="B179" s="95" t="s">
        <v>201</v>
      </c>
      <c r="C179" s="346" t="s">
        <v>27</v>
      </c>
      <c r="D179" s="412" t="s">
        <v>28</v>
      </c>
      <c r="E179" s="412" t="s">
        <v>29</v>
      </c>
      <c r="F179" s="412" t="s">
        <v>30</v>
      </c>
      <c r="G179" s="464" t="s">
        <v>301</v>
      </c>
      <c r="H179" s="464" t="s">
        <v>301</v>
      </c>
      <c r="I179" s="37"/>
      <c r="P179" s="52"/>
      <c r="Q179" s="513" t="s">
        <v>119</v>
      </c>
      <c r="R179" s="254" t="s">
        <v>102</v>
      </c>
      <c r="S179" s="581" t="s">
        <v>351</v>
      </c>
      <c r="T179" s="513" t="s">
        <v>352</v>
      </c>
      <c r="U179" s="685"/>
      <c r="V179" s="560"/>
    </row>
    <row r="180" spans="1:22" x14ac:dyDescent="0.25">
      <c r="A180" s="254" t="s">
        <v>200</v>
      </c>
      <c r="B180" s="95" t="s">
        <v>201</v>
      </c>
      <c r="C180" s="37">
        <v>7</v>
      </c>
      <c r="D180" s="403">
        <f>+T178</f>
        <v>6.7555555555555555</v>
      </c>
      <c r="E180" s="587">
        <v>42815</v>
      </c>
      <c r="F180" s="38" t="s">
        <v>268</v>
      </c>
      <c r="G180" s="37">
        <v>0</v>
      </c>
      <c r="H180" s="37">
        <v>0</v>
      </c>
      <c r="I180" s="37"/>
      <c r="P180" s="52"/>
      <c r="Q180" s="339">
        <v>2</v>
      </c>
      <c r="R180" s="156">
        <v>0</v>
      </c>
      <c r="S180" s="583">
        <f>+R180/Q180</f>
        <v>0</v>
      </c>
      <c r="T180" s="256">
        <f>+D180-S180</f>
        <v>6.7555555555555555</v>
      </c>
      <c r="U180" s="685"/>
      <c r="V180" s="560"/>
    </row>
    <row r="181" spans="1:22" ht="15.75" thickBot="1" x14ac:dyDescent="0.3">
      <c r="C181" s="42"/>
    </row>
    <row r="182" spans="1:22" ht="21" x14ac:dyDescent="0.35">
      <c r="A182" s="150" t="s">
        <v>120</v>
      </c>
      <c r="D182" s="151" t="str">
        <f>+$A$1</f>
        <v>Harris</v>
      </c>
      <c r="E182" s="152" t="str">
        <f>+$B$1</f>
        <v>Rohnan</v>
      </c>
      <c r="L182" s="1" t="str">
        <f>+$J$2</f>
        <v>Date:18-21 Mar 17</v>
      </c>
      <c r="M182" s="1"/>
      <c r="N182" s="142" t="s">
        <v>32</v>
      </c>
      <c r="O182" s="218" t="s">
        <v>5</v>
      </c>
      <c r="P182" s="219" t="s">
        <v>5</v>
      </c>
      <c r="Q182" s="143" t="s">
        <v>51</v>
      </c>
      <c r="R182" s="220" t="s">
        <v>88</v>
      </c>
      <c r="S182" s="144" t="s">
        <v>97</v>
      </c>
      <c r="T182" s="221" t="s">
        <v>51</v>
      </c>
      <c r="U182" s="136" t="s">
        <v>113</v>
      </c>
    </row>
    <row r="183" spans="1:22" ht="21" x14ac:dyDescent="0.35">
      <c r="A183" s="153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9" t="s">
        <v>146</v>
      </c>
      <c r="M183" s="1"/>
      <c r="N183" s="145" t="s">
        <v>9</v>
      </c>
      <c r="O183" s="146" t="s">
        <v>11</v>
      </c>
      <c r="P183" s="148" t="s">
        <v>11</v>
      </c>
      <c r="Q183" s="222" t="s">
        <v>53</v>
      </c>
      <c r="R183" s="223" t="s">
        <v>89</v>
      </c>
      <c r="S183" s="147" t="s">
        <v>119</v>
      </c>
      <c r="T183" s="224" t="s">
        <v>53</v>
      </c>
      <c r="U183" s="138" t="s">
        <v>114</v>
      </c>
    </row>
    <row r="184" spans="1:22" ht="15.75" x14ac:dyDescent="0.25">
      <c r="A184" s="154" t="s">
        <v>121</v>
      </c>
      <c r="L184" s="1" t="s">
        <v>113</v>
      </c>
      <c r="M184" s="1"/>
      <c r="N184" s="145" t="s">
        <v>19</v>
      </c>
      <c r="O184" s="146" t="s">
        <v>43</v>
      </c>
      <c r="P184" s="148" t="s">
        <v>19</v>
      </c>
      <c r="Q184" s="149" t="s">
        <v>52</v>
      </c>
      <c r="R184" s="223" t="s">
        <v>19</v>
      </c>
      <c r="S184" s="147" t="s">
        <v>12</v>
      </c>
      <c r="T184" s="225" t="s">
        <v>102</v>
      </c>
      <c r="U184" s="138" t="s">
        <v>115</v>
      </c>
    </row>
    <row r="185" spans="1:22" ht="15.75" x14ac:dyDescent="0.25">
      <c r="A185" s="154"/>
      <c r="L185" s="109"/>
      <c r="M185" s="1"/>
      <c r="N185" s="145" t="s">
        <v>36</v>
      </c>
      <c r="O185" s="146" t="s">
        <v>19</v>
      </c>
      <c r="P185" s="148" t="s">
        <v>44</v>
      </c>
      <c r="Q185" s="149" t="s">
        <v>19</v>
      </c>
      <c r="R185" s="223" t="s">
        <v>90</v>
      </c>
      <c r="S185" s="147" t="s">
        <v>100</v>
      </c>
      <c r="T185" s="225" t="s">
        <v>19</v>
      </c>
      <c r="U185" s="138" t="s">
        <v>116</v>
      </c>
    </row>
    <row r="186" spans="1:22" ht="15.75" thickBot="1" x14ac:dyDescent="0.3">
      <c r="A186" s="155" t="s">
        <v>112</v>
      </c>
      <c r="B186" s="156">
        <f>+$I$13</f>
        <v>64</v>
      </c>
      <c r="C186" s="157" t="s">
        <v>122</v>
      </c>
      <c r="D186" s="158">
        <f>+$F$13</f>
        <v>1.6194444444444445</v>
      </c>
      <c r="E186" s="159" t="s">
        <v>123</v>
      </c>
      <c r="F186" s="367">
        <f>+$E$13</f>
        <v>8.375</v>
      </c>
      <c r="G186" s="161" t="s">
        <v>124</v>
      </c>
      <c r="H186" s="162">
        <f>+$G$13</f>
        <v>4</v>
      </c>
      <c r="I186" s="163" t="s">
        <v>125</v>
      </c>
      <c r="J186" s="164">
        <f>+$H$13</f>
        <v>6.4777777777777779</v>
      </c>
      <c r="L186" s="39" t="s">
        <v>20</v>
      </c>
      <c r="M186" s="389" t="s">
        <v>21</v>
      </c>
      <c r="N186" s="227">
        <f>+$L$6</f>
        <v>42815</v>
      </c>
      <c r="O186" s="228">
        <f>+$M$6</f>
        <v>42815</v>
      </c>
      <c r="P186" s="229">
        <f>+$N$6</f>
        <v>42815</v>
      </c>
      <c r="Q186" s="230">
        <f>+$O$6</f>
        <v>42815</v>
      </c>
      <c r="R186" s="231">
        <f>+$P$6</f>
        <v>42815</v>
      </c>
      <c r="S186" s="232">
        <f>+$Q$6</f>
        <v>42014</v>
      </c>
      <c r="T186" s="388">
        <f>+$R$6</f>
        <v>42815</v>
      </c>
      <c r="U186" s="206">
        <f>+$S$6</f>
        <v>42815</v>
      </c>
    </row>
    <row r="187" spans="1:22" x14ac:dyDescent="0.25">
      <c r="A187" s="165"/>
      <c r="B187" s="166"/>
      <c r="C187" s="167"/>
      <c r="D187" s="168"/>
      <c r="E187" s="169"/>
      <c r="F187" s="170"/>
      <c r="G187" s="171"/>
      <c r="H187" s="172"/>
      <c r="I187" s="173"/>
      <c r="J187" s="174"/>
      <c r="K187" s="42"/>
      <c r="L187" s="302" t="str">
        <f>+$A$1</f>
        <v>Harris</v>
      </c>
      <c r="M187" s="95" t="str">
        <f>+$B$1</f>
        <v>Rohnan</v>
      </c>
      <c r="N187" s="387">
        <f>+$L$7</f>
        <v>64</v>
      </c>
      <c r="O187" s="387">
        <f>+$M$7</f>
        <v>3</v>
      </c>
      <c r="P187" s="387">
        <f>+$N$7</f>
        <v>5</v>
      </c>
      <c r="Q187" s="387">
        <f>+$O$7</f>
        <v>93</v>
      </c>
      <c r="R187" s="387">
        <f>+$P$7</f>
        <v>83</v>
      </c>
      <c r="S187" s="387">
        <f>+$Q$7</f>
        <v>116</v>
      </c>
      <c r="T187" s="387">
        <f>+$R$7</f>
        <v>69</v>
      </c>
      <c r="U187" s="387">
        <f>+$S$7</f>
        <v>43</v>
      </c>
    </row>
    <row r="188" spans="1:22" ht="15.75" x14ac:dyDescent="0.25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</row>
    <row r="189" spans="1:22" ht="15.75" x14ac:dyDescent="0.25">
      <c r="A189" s="154" t="s">
        <v>126</v>
      </c>
    </row>
    <row r="190" spans="1:22" ht="15.75" x14ac:dyDescent="0.25">
      <c r="A190" s="154"/>
    </row>
    <row r="191" spans="1:22" ht="15.75" x14ac:dyDescent="0.25">
      <c r="A191" s="163" t="s">
        <v>127</v>
      </c>
      <c r="B191" s="176">
        <f>+$C$15</f>
        <v>7</v>
      </c>
      <c r="C191" s="175" t="s">
        <v>128</v>
      </c>
      <c r="D191" s="177">
        <f>+$D$13</f>
        <v>6.7555555555555555</v>
      </c>
    </row>
    <row r="192" spans="1:22" ht="15.75" x14ac:dyDescent="0.25">
      <c r="A192" s="173"/>
      <c r="B192" s="166"/>
      <c r="C192" s="178"/>
      <c r="D192" s="179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15.75" x14ac:dyDescent="0.25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</row>
    <row r="194" spans="1:20" ht="18.75" x14ac:dyDescent="0.3">
      <c r="A194" s="180" t="s">
        <v>171</v>
      </c>
      <c r="B194" s="181"/>
      <c r="C194" s="181"/>
      <c r="D194" s="181"/>
    </row>
    <row r="195" spans="1:20" ht="18.75" x14ac:dyDescent="0.3">
      <c r="A195" s="180"/>
      <c r="B195" s="181"/>
      <c r="C195" s="181"/>
      <c r="D195" s="181"/>
    </row>
    <row r="196" spans="1:20" ht="15.75" x14ac:dyDescent="0.25">
      <c r="A196" s="154" t="s">
        <v>172</v>
      </c>
      <c r="B196" s="182"/>
      <c r="C196" s="182"/>
    </row>
    <row r="197" spans="1:20" ht="15.75" x14ac:dyDescent="0.25">
      <c r="A197" s="154"/>
      <c r="B197" s="182"/>
      <c r="C197" s="182"/>
    </row>
    <row r="198" spans="1:20" ht="15.75" x14ac:dyDescent="0.25">
      <c r="A198" s="175" t="s">
        <v>129</v>
      </c>
    </row>
    <row r="199" spans="1:20" ht="15.75" x14ac:dyDescent="0.25">
      <c r="A199" s="175"/>
    </row>
    <row r="200" spans="1:20" ht="15.75" x14ac:dyDescent="0.25">
      <c r="A200" s="175"/>
    </row>
    <row r="201" spans="1:20" ht="15.75" x14ac:dyDescent="0.25">
      <c r="A201" s="175" t="s">
        <v>130</v>
      </c>
    </row>
    <row r="202" spans="1:20" ht="15.75" x14ac:dyDescent="0.25">
      <c r="A202" s="175"/>
    </row>
    <row r="203" spans="1:20" ht="15.75" x14ac:dyDescent="0.25">
      <c r="A203" s="175"/>
    </row>
    <row r="204" spans="1:20" ht="15.75" x14ac:dyDescent="0.25">
      <c r="A204" s="175" t="s">
        <v>131</v>
      </c>
    </row>
    <row r="205" spans="1:20" ht="15.75" x14ac:dyDescent="0.25">
      <c r="A205" s="175"/>
    </row>
    <row r="206" spans="1:20" ht="15.75" x14ac:dyDescent="0.25">
      <c r="A206" s="175"/>
    </row>
    <row r="207" spans="1:20" ht="15.75" x14ac:dyDescent="0.25">
      <c r="A207" s="175" t="s">
        <v>133</v>
      </c>
    </row>
    <row r="208" spans="1:20" ht="15.75" x14ac:dyDescent="0.25">
      <c r="A208" s="175"/>
    </row>
    <row r="209" spans="1:4" ht="15.75" x14ac:dyDescent="0.25">
      <c r="A209" s="175"/>
    </row>
    <row r="210" spans="1:4" ht="15.75" x14ac:dyDescent="0.25">
      <c r="A210" s="175" t="s">
        <v>134</v>
      </c>
    </row>
    <row r="211" spans="1:4" ht="15.75" x14ac:dyDescent="0.25">
      <c r="A211" s="175"/>
    </row>
    <row r="212" spans="1:4" ht="15.75" x14ac:dyDescent="0.25">
      <c r="A212" s="175"/>
    </row>
    <row r="213" spans="1:4" ht="15.75" x14ac:dyDescent="0.25">
      <c r="A213" s="175" t="s">
        <v>135</v>
      </c>
    </row>
    <row r="214" spans="1:4" ht="15.75" x14ac:dyDescent="0.25">
      <c r="A214" s="175"/>
    </row>
    <row r="216" spans="1:4" ht="15.75" x14ac:dyDescent="0.25">
      <c r="A216" s="154" t="s">
        <v>173</v>
      </c>
      <c r="B216" s="182"/>
      <c r="C216" s="182"/>
      <c r="D216" s="182"/>
    </row>
    <row r="217" spans="1:4" x14ac:dyDescent="0.25">
      <c r="A217" s="182"/>
      <c r="B217" s="182"/>
      <c r="C217" s="182"/>
      <c r="D217" s="182"/>
    </row>
    <row r="218" spans="1:4" ht="15.75" x14ac:dyDescent="0.25">
      <c r="A218" s="175" t="s">
        <v>136</v>
      </c>
    </row>
    <row r="219" spans="1:4" ht="15.75" x14ac:dyDescent="0.25">
      <c r="A219" s="175"/>
    </row>
    <row r="220" spans="1:4" ht="15.75" x14ac:dyDescent="0.25">
      <c r="A220" s="175"/>
    </row>
    <row r="221" spans="1:4" ht="15.75" x14ac:dyDescent="0.25">
      <c r="A221" s="175" t="s">
        <v>137</v>
      </c>
    </row>
    <row r="222" spans="1:4" ht="15.75" x14ac:dyDescent="0.25">
      <c r="A222" s="175"/>
    </row>
    <row r="223" spans="1:4" ht="15.75" x14ac:dyDescent="0.25">
      <c r="A223" s="175"/>
    </row>
    <row r="224" spans="1:4" ht="15.75" x14ac:dyDescent="0.25">
      <c r="A224" s="175" t="s">
        <v>138</v>
      </c>
    </row>
    <row r="225" spans="1:11" ht="15.75" x14ac:dyDescent="0.25">
      <c r="A225" s="175"/>
    </row>
    <row r="226" spans="1:11" ht="15.75" x14ac:dyDescent="0.25">
      <c r="A226" s="175"/>
    </row>
    <row r="227" spans="1:11" ht="15.75" x14ac:dyDescent="0.25">
      <c r="A227" s="175" t="s">
        <v>139</v>
      </c>
    </row>
    <row r="228" spans="1:11" ht="15.75" x14ac:dyDescent="0.25">
      <c r="A228" s="175"/>
    </row>
    <row r="229" spans="1:11" ht="15.75" x14ac:dyDescent="0.25">
      <c r="A229" s="175"/>
    </row>
    <row r="230" spans="1:11" ht="15.75" x14ac:dyDescent="0.25">
      <c r="A230" s="175" t="s">
        <v>141</v>
      </c>
    </row>
    <row r="231" spans="1:11" ht="15.75" x14ac:dyDescent="0.25">
      <c r="A231" s="175"/>
    </row>
    <row r="232" spans="1:11" ht="15.75" x14ac:dyDescent="0.25">
      <c r="A232" s="175"/>
    </row>
    <row r="233" spans="1:11" ht="15.75" x14ac:dyDescent="0.25">
      <c r="A233" s="175" t="s">
        <v>142</v>
      </c>
    </row>
    <row r="234" spans="1:11" ht="15.75" x14ac:dyDescent="0.25">
      <c r="A234" s="175"/>
    </row>
    <row r="235" spans="1:11" ht="15.75" x14ac:dyDescent="0.25">
      <c r="A235" s="175"/>
    </row>
    <row r="236" spans="1:11" ht="15.75" x14ac:dyDescent="0.25">
      <c r="A236" s="175" t="s">
        <v>143</v>
      </c>
    </row>
    <row r="237" spans="1:11" ht="15.75" x14ac:dyDescent="0.25">
      <c r="A237" s="175"/>
    </row>
    <row r="239" spans="1:11" ht="15.75" thickBot="1" x14ac:dyDescent="0.3">
      <c r="A239" t="s">
        <v>330</v>
      </c>
    </row>
    <row r="240" spans="1:11" x14ac:dyDescent="0.25">
      <c r="A240" s="1" t="s">
        <v>38</v>
      </c>
      <c r="B240" s="1"/>
      <c r="C240" s="44" t="s">
        <v>32</v>
      </c>
      <c r="D240" s="44" t="s">
        <v>32</v>
      </c>
      <c r="E240" s="44" t="s">
        <v>32</v>
      </c>
      <c r="F240" s="44" t="s">
        <v>32</v>
      </c>
      <c r="G240" s="44" t="s">
        <v>32</v>
      </c>
      <c r="H240" s="44" t="s">
        <v>32</v>
      </c>
      <c r="I240" s="44" t="s">
        <v>32</v>
      </c>
      <c r="J240" s="4" t="s">
        <v>32</v>
      </c>
      <c r="K240" s="44" t="s">
        <v>32</v>
      </c>
    </row>
    <row r="241" spans="1:11" x14ac:dyDescent="0.25">
      <c r="A241" s="1" t="s">
        <v>150</v>
      </c>
      <c r="B241" s="1"/>
      <c r="C241" s="12" t="s">
        <v>9</v>
      </c>
      <c r="D241" s="12" t="s">
        <v>9</v>
      </c>
      <c r="E241" s="12" t="s">
        <v>9</v>
      </c>
      <c r="F241" s="12" t="s">
        <v>9</v>
      </c>
      <c r="G241" s="12" t="s">
        <v>9</v>
      </c>
      <c r="H241" s="12" t="s">
        <v>9</v>
      </c>
      <c r="I241" s="12" t="s">
        <v>9</v>
      </c>
      <c r="J241" s="10" t="s">
        <v>9</v>
      </c>
      <c r="K241" s="12" t="s">
        <v>9</v>
      </c>
    </row>
    <row r="242" spans="1:11" x14ac:dyDescent="0.25">
      <c r="A242" s="1" t="s">
        <v>146</v>
      </c>
      <c r="B242" s="1"/>
      <c r="C242" s="12" t="s">
        <v>19</v>
      </c>
      <c r="D242" s="12" t="s">
        <v>19</v>
      </c>
      <c r="E242" s="12" t="s">
        <v>19</v>
      </c>
      <c r="F242" s="12" t="s">
        <v>19</v>
      </c>
      <c r="G242" s="12" t="s">
        <v>19</v>
      </c>
      <c r="H242" s="12" t="s">
        <v>19</v>
      </c>
      <c r="I242" s="12" t="s">
        <v>19</v>
      </c>
      <c r="J242" s="10" t="s">
        <v>19</v>
      </c>
      <c r="K242" s="12" t="s">
        <v>19</v>
      </c>
    </row>
    <row r="243" spans="1:11" x14ac:dyDescent="0.25">
      <c r="A243" s="9" t="s">
        <v>331</v>
      </c>
      <c r="B243" s="1"/>
      <c r="C243" s="59" t="s">
        <v>36</v>
      </c>
      <c r="D243" s="59" t="s">
        <v>36</v>
      </c>
      <c r="E243" s="59" t="s">
        <v>36</v>
      </c>
      <c r="F243" s="59" t="s">
        <v>36</v>
      </c>
      <c r="G243" s="59" t="s">
        <v>36</v>
      </c>
      <c r="H243" s="59" t="s">
        <v>36</v>
      </c>
      <c r="I243" s="59" t="s">
        <v>36</v>
      </c>
      <c r="J243" s="99" t="s">
        <v>36</v>
      </c>
      <c r="K243" s="59" t="s">
        <v>36</v>
      </c>
    </row>
    <row r="244" spans="1:11" ht="15.75" thickBot="1" x14ac:dyDescent="0.3">
      <c r="A244" s="39" t="s">
        <v>20</v>
      </c>
      <c r="B244" s="389" t="s">
        <v>21</v>
      </c>
      <c r="C244" s="67">
        <v>42562</v>
      </c>
      <c r="D244" s="67">
        <v>42602</v>
      </c>
      <c r="E244" s="67">
        <v>42646</v>
      </c>
      <c r="F244" s="67">
        <v>42679</v>
      </c>
      <c r="G244" s="67">
        <v>42710</v>
      </c>
      <c r="H244" s="67">
        <v>42741</v>
      </c>
      <c r="I244" s="67">
        <v>42763</v>
      </c>
      <c r="J244" s="505">
        <v>42798</v>
      </c>
      <c r="K244" s="27">
        <v>42815</v>
      </c>
    </row>
    <row r="245" spans="1:11" x14ac:dyDescent="0.25">
      <c r="A245" s="270" t="s">
        <v>200</v>
      </c>
      <c r="B245" s="95" t="s">
        <v>201</v>
      </c>
      <c r="C245" s="37">
        <v>90</v>
      </c>
      <c r="D245" s="156">
        <v>90</v>
      </c>
      <c r="E245" s="156">
        <v>101</v>
      </c>
      <c r="F245" s="70">
        <v>101</v>
      </c>
      <c r="G245" s="156">
        <v>87</v>
      </c>
      <c r="H245" s="37">
        <v>87</v>
      </c>
      <c r="I245" s="70">
        <v>88</v>
      </c>
      <c r="J245" s="37">
        <v>88</v>
      </c>
      <c r="K245" s="156">
        <v>64</v>
      </c>
    </row>
    <row r="247" spans="1:11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</row>
    <row r="263" spans="1:11" ht="15.75" thickBot="1" x14ac:dyDescent="0.3"/>
    <row r="264" spans="1:11" x14ac:dyDescent="0.25">
      <c r="A264" s="1" t="s">
        <v>145</v>
      </c>
      <c r="B264" s="1"/>
      <c r="C264" s="44" t="s">
        <v>5</v>
      </c>
      <c r="D264" s="44" t="s">
        <v>5</v>
      </c>
      <c r="E264" s="44" t="s">
        <v>5</v>
      </c>
      <c r="F264" s="44" t="s">
        <v>5</v>
      </c>
      <c r="G264" s="44" t="s">
        <v>5</v>
      </c>
      <c r="H264" s="44" t="s">
        <v>5</v>
      </c>
      <c r="I264" s="44" t="s">
        <v>5</v>
      </c>
      <c r="J264" s="4" t="s">
        <v>5</v>
      </c>
      <c r="K264" s="44" t="s">
        <v>5</v>
      </c>
    </row>
    <row r="265" spans="1:11" x14ac:dyDescent="0.25">
      <c r="A265" s="9" t="s">
        <v>146</v>
      </c>
      <c r="B265" s="1"/>
      <c r="C265" s="12" t="s">
        <v>11</v>
      </c>
      <c r="D265" s="12" t="s">
        <v>11</v>
      </c>
      <c r="E265" s="12" t="s">
        <v>11</v>
      </c>
      <c r="F265" s="12" t="s">
        <v>11</v>
      </c>
      <c r="G265" s="12" t="s">
        <v>11</v>
      </c>
      <c r="H265" s="12" t="s">
        <v>11</v>
      </c>
      <c r="I265" s="12" t="s">
        <v>11</v>
      </c>
      <c r="J265" s="10" t="s">
        <v>11</v>
      </c>
      <c r="K265" s="12" t="s">
        <v>11</v>
      </c>
    </row>
    <row r="266" spans="1:11" x14ac:dyDescent="0.25">
      <c r="A266" s="208" t="s">
        <v>333</v>
      </c>
      <c r="C266" s="12" t="s">
        <v>43</v>
      </c>
      <c r="D266" s="12" t="s">
        <v>43</v>
      </c>
      <c r="E266" s="12" t="s">
        <v>43</v>
      </c>
      <c r="F266" s="12" t="s">
        <v>43</v>
      </c>
      <c r="G266" s="12" t="s">
        <v>43</v>
      </c>
      <c r="H266" s="12" t="s">
        <v>43</v>
      </c>
      <c r="I266" s="12" t="s">
        <v>43</v>
      </c>
      <c r="J266" s="10" t="s">
        <v>43</v>
      </c>
      <c r="K266" s="12" t="s">
        <v>43</v>
      </c>
    </row>
    <row r="267" spans="1:11" x14ac:dyDescent="0.25">
      <c r="A267" s="208" t="s">
        <v>334</v>
      </c>
      <c r="C267" s="12" t="s">
        <v>19</v>
      </c>
      <c r="D267" s="12" t="s">
        <v>19</v>
      </c>
      <c r="E267" s="12" t="s">
        <v>19</v>
      </c>
      <c r="F267" s="12" t="s">
        <v>19</v>
      </c>
      <c r="G267" s="12" t="s">
        <v>19</v>
      </c>
      <c r="H267" s="12" t="s">
        <v>19</v>
      </c>
      <c r="I267" s="12" t="s">
        <v>19</v>
      </c>
      <c r="J267" s="10" t="s">
        <v>19</v>
      </c>
      <c r="K267" s="12" t="s">
        <v>19</v>
      </c>
    </row>
    <row r="268" spans="1:11" ht="15.75" thickBot="1" x14ac:dyDescent="0.3">
      <c r="A268" s="19" t="s">
        <v>20</v>
      </c>
      <c r="B268" s="20" t="s">
        <v>21</v>
      </c>
      <c r="C268" s="507">
        <v>42562</v>
      </c>
      <c r="D268" s="507">
        <v>42602</v>
      </c>
      <c r="E268" s="507">
        <v>42646</v>
      </c>
      <c r="F268" s="507">
        <v>42679</v>
      </c>
      <c r="G268" s="507">
        <v>42710</v>
      </c>
      <c r="H268" s="507">
        <v>42741</v>
      </c>
      <c r="I268" s="507">
        <v>42763</v>
      </c>
      <c r="J268" s="21">
        <v>42798</v>
      </c>
      <c r="K268" s="507">
        <v>42815</v>
      </c>
    </row>
    <row r="269" spans="1:11" x14ac:dyDescent="0.25">
      <c r="A269" s="254" t="s">
        <v>200</v>
      </c>
      <c r="B269" s="95" t="s">
        <v>201</v>
      </c>
      <c r="C269" s="508">
        <v>17</v>
      </c>
      <c r="D269" s="156">
        <v>16</v>
      </c>
      <c r="E269" s="156">
        <v>26</v>
      </c>
      <c r="F269" s="37">
        <v>26</v>
      </c>
      <c r="G269" s="156">
        <v>15</v>
      </c>
      <c r="H269" s="70">
        <v>15</v>
      </c>
      <c r="I269" s="70">
        <v>16</v>
      </c>
      <c r="J269" s="285">
        <v>15</v>
      </c>
      <c r="K269" s="156">
        <v>3</v>
      </c>
    </row>
    <row r="288" spans="1:1" ht="15.75" thickBot="1" x14ac:dyDescent="0.3">
      <c r="A288" t="s">
        <v>335</v>
      </c>
    </row>
    <row r="289" spans="1:9" x14ac:dyDescent="0.25">
      <c r="A289" s="1" t="s">
        <v>150</v>
      </c>
      <c r="B289" s="1"/>
      <c r="C289" s="8" t="s">
        <v>5</v>
      </c>
      <c r="D289" s="8" t="s">
        <v>5</v>
      </c>
      <c r="E289" s="8" t="s">
        <v>5</v>
      </c>
      <c r="F289" s="8" t="s">
        <v>5</v>
      </c>
      <c r="G289" s="8" t="s">
        <v>5</v>
      </c>
      <c r="H289" s="8" t="s">
        <v>5</v>
      </c>
      <c r="I289" s="8" t="s">
        <v>5</v>
      </c>
    </row>
    <row r="290" spans="1:9" x14ac:dyDescent="0.25">
      <c r="A290" s="1" t="s">
        <v>152</v>
      </c>
      <c r="B290" s="1"/>
      <c r="C290" s="12" t="s">
        <v>11</v>
      </c>
      <c r="D290" s="12" t="s">
        <v>11</v>
      </c>
      <c r="E290" s="12" t="s">
        <v>11</v>
      </c>
      <c r="F290" s="12" t="s">
        <v>11</v>
      </c>
      <c r="G290" s="12" t="s">
        <v>11</v>
      </c>
      <c r="H290" s="12" t="s">
        <v>11</v>
      </c>
      <c r="I290" s="12" t="s">
        <v>11</v>
      </c>
    </row>
    <row r="291" spans="1:9" x14ac:dyDescent="0.25">
      <c r="A291" s="184" t="s">
        <v>153</v>
      </c>
      <c r="B291" s="1"/>
      <c r="C291" s="12" t="s">
        <v>15</v>
      </c>
      <c r="D291" s="12" t="s">
        <v>15</v>
      </c>
      <c r="E291" s="12" t="s">
        <v>15</v>
      </c>
      <c r="F291" s="12" t="s">
        <v>15</v>
      </c>
      <c r="G291" s="12" t="s">
        <v>15</v>
      </c>
      <c r="H291" s="12" t="s">
        <v>15</v>
      </c>
      <c r="I291" s="12" t="s">
        <v>15</v>
      </c>
    </row>
    <row r="292" spans="1:9" x14ac:dyDescent="0.25">
      <c r="A292" s="109" t="s">
        <v>17</v>
      </c>
      <c r="B292" s="1"/>
      <c r="C292" s="12" t="s">
        <v>19</v>
      </c>
      <c r="D292" s="12" t="s">
        <v>19</v>
      </c>
      <c r="E292" s="12" t="s">
        <v>19</v>
      </c>
      <c r="F292" s="12" t="s">
        <v>19</v>
      </c>
      <c r="G292" s="12" t="s">
        <v>19</v>
      </c>
      <c r="H292" s="12" t="s">
        <v>19</v>
      </c>
      <c r="I292" s="12" t="s">
        <v>19</v>
      </c>
    </row>
    <row r="293" spans="1:9" ht="15.75" thickBot="1" x14ac:dyDescent="0.3">
      <c r="A293" s="512" t="s">
        <v>20</v>
      </c>
      <c r="B293" s="39" t="s">
        <v>21</v>
      </c>
      <c r="C293" s="27">
        <v>42646</v>
      </c>
      <c r="D293" s="27">
        <v>42679</v>
      </c>
      <c r="E293" s="27">
        <v>42710</v>
      </c>
      <c r="F293" s="27">
        <v>42741</v>
      </c>
      <c r="G293" s="27">
        <v>42763</v>
      </c>
      <c r="H293" s="27">
        <v>42798</v>
      </c>
      <c r="I293" s="27">
        <v>42815</v>
      </c>
    </row>
    <row r="294" spans="1:9" x14ac:dyDescent="0.25">
      <c r="A294" s="270" t="s">
        <v>200</v>
      </c>
      <c r="B294" s="95" t="s">
        <v>201</v>
      </c>
      <c r="C294" s="156">
        <v>21</v>
      </c>
      <c r="D294" s="70">
        <v>18</v>
      </c>
      <c r="E294" s="156">
        <v>9</v>
      </c>
      <c r="F294" s="70">
        <v>9</v>
      </c>
      <c r="G294" s="70">
        <v>9</v>
      </c>
      <c r="H294" s="37">
        <v>10</v>
      </c>
      <c r="I294" s="156">
        <v>5</v>
      </c>
    </row>
    <row r="313" spans="1:18" ht="15.75" thickBot="1" x14ac:dyDescent="0.3">
      <c r="A313" t="s">
        <v>336</v>
      </c>
      <c r="F313" s="42"/>
      <c r="H313" s="42"/>
      <c r="K313" s="96"/>
    </row>
    <row r="314" spans="1:18" x14ac:dyDescent="0.25">
      <c r="A314" s="1" t="s">
        <v>145</v>
      </c>
      <c r="B314" s="1"/>
      <c r="C314" s="4" t="s">
        <v>50</v>
      </c>
      <c r="D314" s="4" t="s">
        <v>50</v>
      </c>
      <c r="E314" s="4" t="s">
        <v>50</v>
      </c>
      <c r="F314" s="4" t="s">
        <v>51</v>
      </c>
      <c r="G314" s="44" t="s">
        <v>51</v>
      </c>
      <c r="H314" s="6" t="s">
        <v>51</v>
      </c>
      <c r="I314" s="6" t="s">
        <v>51</v>
      </c>
      <c r="J314" s="6" t="s">
        <v>51</v>
      </c>
      <c r="K314" s="6" t="s">
        <v>51</v>
      </c>
      <c r="L314" s="6" t="s">
        <v>51</v>
      </c>
      <c r="M314" s="47" t="s">
        <v>51</v>
      </c>
      <c r="N314" s="4" t="s">
        <v>51</v>
      </c>
      <c r="O314" s="4" t="s">
        <v>51</v>
      </c>
      <c r="P314" s="4" t="s">
        <v>51</v>
      </c>
      <c r="Q314" s="4" t="s">
        <v>51</v>
      </c>
      <c r="R314" s="44" t="s">
        <v>51</v>
      </c>
    </row>
    <row r="315" spans="1:18" x14ac:dyDescent="0.25">
      <c r="A315" s="9" t="s">
        <v>146</v>
      </c>
      <c r="B315" s="1" t="s">
        <v>155</v>
      </c>
      <c r="C315" s="98" t="s">
        <v>53</v>
      </c>
      <c r="D315" s="98" t="s">
        <v>53</v>
      </c>
      <c r="E315" s="77" t="s">
        <v>53</v>
      </c>
      <c r="F315" s="101" t="s">
        <v>53</v>
      </c>
      <c r="G315" s="133" t="s">
        <v>53</v>
      </c>
      <c r="H315" s="194" t="s">
        <v>53</v>
      </c>
      <c r="I315" s="194" t="s">
        <v>53</v>
      </c>
      <c r="J315" s="194" t="s">
        <v>53</v>
      </c>
      <c r="K315" s="194" t="s">
        <v>53</v>
      </c>
      <c r="L315" s="194" t="s">
        <v>53</v>
      </c>
      <c r="M315" s="195" t="s">
        <v>53</v>
      </c>
      <c r="N315" s="101" t="s">
        <v>53</v>
      </c>
      <c r="O315" s="101" t="s">
        <v>53</v>
      </c>
      <c r="P315" s="101" t="s">
        <v>53</v>
      </c>
      <c r="Q315" s="101" t="s">
        <v>53</v>
      </c>
      <c r="R315" s="133" t="s">
        <v>53</v>
      </c>
    </row>
    <row r="316" spans="1:18" x14ac:dyDescent="0.25">
      <c r="A316" s="198" t="s">
        <v>156</v>
      </c>
      <c r="B316" s="1"/>
      <c r="C316" s="10" t="s">
        <v>56</v>
      </c>
      <c r="D316" s="10" t="s">
        <v>56</v>
      </c>
      <c r="E316" s="10" t="s">
        <v>56</v>
      </c>
      <c r="F316" s="99" t="s">
        <v>56</v>
      </c>
      <c r="G316" s="59" t="s">
        <v>56</v>
      </c>
      <c r="H316" s="18" t="s">
        <v>56</v>
      </c>
      <c r="I316" s="18" t="s">
        <v>56</v>
      </c>
      <c r="J316" s="18" t="s">
        <v>56</v>
      </c>
      <c r="K316" s="18" t="s">
        <v>56</v>
      </c>
      <c r="L316" s="18" t="s">
        <v>56</v>
      </c>
      <c r="M316" s="100" t="s">
        <v>56</v>
      </c>
      <c r="N316" s="99" t="s">
        <v>56</v>
      </c>
      <c r="O316" s="99" t="s">
        <v>56</v>
      </c>
      <c r="P316" s="99" t="s">
        <v>56</v>
      </c>
      <c r="Q316" s="99" t="s">
        <v>56</v>
      </c>
      <c r="R316" s="59" t="s">
        <v>56</v>
      </c>
    </row>
    <row r="317" spans="1:18" x14ac:dyDescent="0.25">
      <c r="A317" s="1"/>
      <c r="B317" s="1"/>
      <c r="C317" s="10" t="s">
        <v>59</v>
      </c>
      <c r="D317" s="10" t="s">
        <v>60</v>
      </c>
      <c r="E317" s="10" t="s">
        <v>61</v>
      </c>
      <c r="F317" s="99" t="s">
        <v>62</v>
      </c>
      <c r="G317" s="59" t="s">
        <v>63</v>
      </c>
      <c r="H317" s="18" t="s">
        <v>64</v>
      </c>
      <c r="I317" s="18" t="s">
        <v>65</v>
      </c>
      <c r="J317" s="18" t="s">
        <v>66</v>
      </c>
      <c r="K317" s="18" t="s">
        <v>67</v>
      </c>
      <c r="L317" s="18" t="s">
        <v>68</v>
      </c>
      <c r="M317" s="100" t="s">
        <v>69</v>
      </c>
      <c r="N317" s="101" t="s">
        <v>70</v>
      </c>
      <c r="O317" s="101" t="s">
        <v>71</v>
      </c>
      <c r="P317" s="101" t="s">
        <v>72</v>
      </c>
      <c r="Q317" s="101" t="s">
        <v>73</v>
      </c>
      <c r="R317" s="133" t="s">
        <v>157</v>
      </c>
    </row>
    <row r="318" spans="1:18" ht="15.75" thickBot="1" x14ac:dyDescent="0.3">
      <c r="A318" s="19" t="s">
        <v>20</v>
      </c>
      <c r="B318" s="20" t="s">
        <v>21</v>
      </c>
      <c r="C318" s="87">
        <v>42420</v>
      </c>
      <c r="D318" s="87">
        <v>42450</v>
      </c>
      <c r="E318" s="87">
        <v>42464</v>
      </c>
      <c r="F318" s="519">
        <v>42476</v>
      </c>
      <c r="G318" s="517">
        <v>42492</v>
      </c>
      <c r="H318" s="518">
        <v>42518</v>
      </c>
      <c r="I318" s="123">
        <v>42548</v>
      </c>
      <c r="J318" s="123">
        <v>42562</v>
      </c>
      <c r="K318" s="123">
        <v>42602</v>
      </c>
      <c r="L318" s="123">
        <v>43011</v>
      </c>
      <c r="M318" s="124">
        <v>42679</v>
      </c>
      <c r="N318" s="519">
        <v>42710</v>
      </c>
      <c r="O318" s="519">
        <v>42741</v>
      </c>
      <c r="P318" s="519">
        <v>42763</v>
      </c>
      <c r="Q318" s="519">
        <v>42798</v>
      </c>
      <c r="R318" s="121">
        <v>42815</v>
      </c>
    </row>
    <row r="319" spans="1:18" x14ac:dyDescent="0.25">
      <c r="A319" s="270" t="s">
        <v>200</v>
      </c>
      <c r="B319" s="95" t="s">
        <v>201</v>
      </c>
      <c r="C319" s="37">
        <v>81</v>
      </c>
      <c r="D319" s="156">
        <v>78</v>
      </c>
      <c r="E319" s="156">
        <v>80</v>
      </c>
      <c r="F319" s="156">
        <v>81</v>
      </c>
      <c r="G319" s="70">
        <v>81</v>
      </c>
      <c r="H319" s="70">
        <v>50</v>
      </c>
      <c r="I319" s="156">
        <v>86</v>
      </c>
      <c r="J319" s="70">
        <v>87</v>
      </c>
      <c r="K319" s="156">
        <v>75</v>
      </c>
      <c r="L319" s="156">
        <v>77</v>
      </c>
      <c r="M319" s="70">
        <v>83</v>
      </c>
      <c r="N319" s="156">
        <v>86</v>
      </c>
      <c r="O319" s="37">
        <v>86</v>
      </c>
      <c r="P319" s="70">
        <v>86</v>
      </c>
      <c r="Q319" s="37">
        <v>89</v>
      </c>
      <c r="R319" s="156">
        <v>93</v>
      </c>
    </row>
    <row r="338" spans="1:11" ht="15.75" thickBot="1" x14ac:dyDescent="0.3">
      <c r="A338" t="s">
        <v>338</v>
      </c>
    </row>
    <row r="339" spans="1:11" x14ac:dyDescent="0.25">
      <c r="A339" s="1" t="s">
        <v>145</v>
      </c>
      <c r="B339" s="1"/>
      <c r="C339" s="8" t="s">
        <v>88</v>
      </c>
      <c r="D339" s="85" t="s">
        <v>88</v>
      </c>
      <c r="E339" s="85" t="s">
        <v>88</v>
      </c>
      <c r="F339" s="119" t="s">
        <v>88</v>
      </c>
      <c r="G339" s="8" t="s">
        <v>88</v>
      </c>
      <c r="H339" s="119" t="s">
        <v>88</v>
      </c>
      <c r="I339" s="97" t="s">
        <v>88</v>
      </c>
      <c r="J339" s="8" t="s">
        <v>88</v>
      </c>
      <c r="K339" s="8" t="s">
        <v>88</v>
      </c>
    </row>
    <row r="340" spans="1:11" x14ac:dyDescent="0.25">
      <c r="A340" s="9" t="s">
        <v>146</v>
      </c>
      <c r="B340" s="1"/>
      <c r="C340" s="59" t="s">
        <v>89</v>
      </c>
      <c r="D340" s="18" t="s">
        <v>89</v>
      </c>
      <c r="E340" s="18" t="s">
        <v>89</v>
      </c>
      <c r="F340" s="100" t="s">
        <v>89</v>
      </c>
      <c r="G340" s="59" t="s">
        <v>89</v>
      </c>
      <c r="H340" s="100" t="s">
        <v>89</v>
      </c>
      <c r="I340" s="59" t="s">
        <v>89</v>
      </c>
      <c r="J340" s="59" t="s">
        <v>89</v>
      </c>
      <c r="K340" s="59" t="s">
        <v>89</v>
      </c>
    </row>
    <row r="341" spans="1:11" x14ac:dyDescent="0.25">
      <c r="A341" s="1" t="s">
        <v>158</v>
      </c>
      <c r="B341" s="1"/>
      <c r="C341" s="59" t="s">
        <v>19</v>
      </c>
      <c r="D341" s="18" t="s">
        <v>19</v>
      </c>
      <c r="E341" s="18" t="s">
        <v>19</v>
      </c>
      <c r="F341" s="100" t="s">
        <v>19</v>
      </c>
      <c r="G341" s="59" t="s">
        <v>19</v>
      </c>
      <c r="H341" s="100" t="s">
        <v>19</v>
      </c>
      <c r="I341" s="59" t="s">
        <v>19</v>
      </c>
      <c r="J341" s="59" t="s">
        <v>19</v>
      </c>
      <c r="K341" s="59" t="s">
        <v>19</v>
      </c>
    </row>
    <row r="342" spans="1:11" x14ac:dyDescent="0.25">
      <c r="A342" s="1" t="s">
        <v>39</v>
      </c>
      <c r="B342" s="1"/>
      <c r="C342" s="59" t="s">
        <v>90</v>
      </c>
      <c r="D342" s="18" t="s">
        <v>90</v>
      </c>
      <c r="E342" s="18" t="s">
        <v>90</v>
      </c>
      <c r="F342" s="100" t="s">
        <v>90</v>
      </c>
      <c r="G342" s="59" t="s">
        <v>90</v>
      </c>
      <c r="H342" s="100" t="s">
        <v>90</v>
      </c>
      <c r="I342" s="59" t="s">
        <v>90</v>
      </c>
      <c r="J342" s="59" t="s">
        <v>90</v>
      </c>
      <c r="K342" s="59" t="s">
        <v>90</v>
      </c>
    </row>
    <row r="343" spans="1:11" ht="15.75" thickBot="1" x14ac:dyDescent="0.3">
      <c r="A343" s="19" t="s">
        <v>20</v>
      </c>
      <c r="B343" s="20" t="s">
        <v>21</v>
      </c>
      <c r="C343" s="121">
        <v>42562</v>
      </c>
      <c r="D343" s="122">
        <v>42602</v>
      </c>
      <c r="E343" s="123">
        <v>42646</v>
      </c>
      <c r="F343" s="124">
        <v>42679</v>
      </c>
      <c r="G343" s="121">
        <v>42710</v>
      </c>
      <c r="H343" s="124">
        <v>42741</v>
      </c>
      <c r="I343" s="121">
        <v>42763</v>
      </c>
      <c r="J343" s="121">
        <v>42798</v>
      </c>
      <c r="K343" s="121">
        <v>42815</v>
      </c>
    </row>
    <row r="344" spans="1:11" x14ac:dyDescent="0.25">
      <c r="A344" s="254" t="s">
        <v>200</v>
      </c>
      <c r="B344" s="95" t="s">
        <v>201</v>
      </c>
      <c r="C344" s="37">
        <v>76</v>
      </c>
      <c r="D344" s="156">
        <v>76</v>
      </c>
      <c r="E344" s="156">
        <v>75</v>
      </c>
      <c r="F344" s="37">
        <v>78</v>
      </c>
      <c r="G344" s="156">
        <v>81</v>
      </c>
      <c r="H344" s="37">
        <v>79</v>
      </c>
      <c r="I344" s="37">
        <v>79</v>
      </c>
      <c r="J344" s="37">
        <v>82</v>
      </c>
      <c r="K344" s="156">
        <v>83</v>
      </c>
    </row>
    <row r="363" spans="1:8" ht="15.75" thickBot="1" x14ac:dyDescent="0.3">
      <c r="A363" t="s">
        <v>339</v>
      </c>
    </row>
    <row r="364" spans="1:8" x14ac:dyDescent="0.25">
      <c r="A364" s="131" t="s">
        <v>1</v>
      </c>
      <c r="B364" s="131"/>
      <c r="C364" s="44" t="s">
        <v>51</v>
      </c>
      <c r="D364" s="6" t="s">
        <v>51</v>
      </c>
      <c r="E364" s="44" t="s">
        <v>51</v>
      </c>
      <c r="F364" s="44" t="s">
        <v>51</v>
      </c>
      <c r="G364" s="44" t="s">
        <v>51</v>
      </c>
      <c r="H364" s="44" t="s">
        <v>51</v>
      </c>
    </row>
    <row r="365" spans="1:8" x14ac:dyDescent="0.25">
      <c r="A365" s="9" t="s">
        <v>146</v>
      </c>
      <c r="B365" s="131"/>
      <c r="C365" s="133" t="s">
        <v>53</v>
      </c>
      <c r="D365" s="194" t="s">
        <v>53</v>
      </c>
      <c r="E365" s="133" t="s">
        <v>53</v>
      </c>
      <c r="F365" s="133" t="s">
        <v>53</v>
      </c>
      <c r="G365" s="133" t="s">
        <v>53</v>
      </c>
      <c r="H365" s="133" t="s">
        <v>53</v>
      </c>
    </row>
    <row r="366" spans="1:8" x14ac:dyDescent="0.25">
      <c r="A366" s="204" t="s">
        <v>159</v>
      </c>
      <c r="B366" s="131"/>
      <c r="C366" s="59" t="s">
        <v>102</v>
      </c>
      <c r="D366" s="18" t="s">
        <v>102</v>
      </c>
      <c r="E366" s="59" t="s">
        <v>102</v>
      </c>
      <c r="F366" s="59" t="s">
        <v>102</v>
      </c>
      <c r="G366" s="59" t="s">
        <v>102</v>
      </c>
      <c r="H366" s="59" t="s">
        <v>102</v>
      </c>
    </row>
    <row r="367" spans="1:8" x14ac:dyDescent="0.25">
      <c r="A367" s="131"/>
      <c r="B367" s="131"/>
      <c r="C367" s="59" t="s">
        <v>19</v>
      </c>
      <c r="D367" s="18" t="s">
        <v>19</v>
      </c>
      <c r="E367" s="59" t="s">
        <v>19</v>
      </c>
      <c r="F367" s="59" t="s">
        <v>19</v>
      </c>
      <c r="G367" s="59" t="s">
        <v>19</v>
      </c>
      <c r="H367" s="59" t="s">
        <v>19</v>
      </c>
    </row>
    <row r="368" spans="1:8" ht="15.75" thickBot="1" x14ac:dyDescent="0.3">
      <c r="A368" s="39" t="s">
        <v>20</v>
      </c>
      <c r="B368" s="389" t="s">
        <v>21</v>
      </c>
      <c r="C368" s="67">
        <v>42679</v>
      </c>
      <c r="D368" s="134">
        <v>42710</v>
      </c>
      <c r="E368" s="67">
        <v>42741</v>
      </c>
      <c r="F368" s="134">
        <v>42763</v>
      </c>
      <c r="G368" s="134">
        <v>42798</v>
      </c>
      <c r="H368" s="67">
        <v>42815</v>
      </c>
    </row>
    <row r="369" spans="1:8" x14ac:dyDescent="0.25">
      <c r="A369" s="270" t="s">
        <v>200</v>
      </c>
      <c r="B369" s="95" t="s">
        <v>201</v>
      </c>
      <c r="C369" s="37">
        <v>79</v>
      </c>
      <c r="D369" s="156">
        <v>80</v>
      </c>
      <c r="E369" s="37">
        <v>80</v>
      </c>
      <c r="F369" s="37">
        <v>82</v>
      </c>
      <c r="G369" s="37">
        <v>84</v>
      </c>
      <c r="H369" s="156">
        <v>69</v>
      </c>
    </row>
    <row r="388" spans="1:9" x14ac:dyDescent="0.25">
      <c r="A388" t="s">
        <v>186</v>
      </c>
    </row>
    <row r="389" spans="1:9" ht="15.75" thickBot="1" x14ac:dyDescent="0.3">
      <c r="A389" t="s">
        <v>342</v>
      </c>
    </row>
    <row r="390" spans="1:9" x14ac:dyDescent="0.25">
      <c r="A390" s="1" t="s">
        <v>38</v>
      </c>
      <c r="B390" s="1"/>
      <c r="C390" s="136" t="s">
        <v>113</v>
      </c>
      <c r="D390" s="136" t="s">
        <v>113</v>
      </c>
      <c r="E390" s="136" t="s">
        <v>113</v>
      </c>
      <c r="F390" s="136" t="s">
        <v>113</v>
      </c>
      <c r="G390" s="136" t="s">
        <v>113</v>
      </c>
      <c r="H390" s="136" t="s">
        <v>113</v>
      </c>
      <c r="I390" s="135" t="s">
        <v>113</v>
      </c>
    </row>
    <row r="391" spans="1:9" x14ac:dyDescent="0.25">
      <c r="A391" s="1" t="s">
        <v>161</v>
      </c>
      <c r="B391" s="1"/>
      <c r="C391" s="138" t="s">
        <v>114</v>
      </c>
      <c r="D391" s="138" t="s">
        <v>114</v>
      </c>
      <c r="E391" s="138" t="s">
        <v>114</v>
      </c>
      <c r="F391" s="138" t="s">
        <v>114</v>
      </c>
      <c r="G391" s="138" t="s">
        <v>114</v>
      </c>
      <c r="H391" s="138" t="s">
        <v>114</v>
      </c>
      <c r="I391" s="139" t="s">
        <v>114</v>
      </c>
    </row>
    <row r="392" spans="1:9" x14ac:dyDescent="0.25">
      <c r="A392" s="1" t="s">
        <v>146</v>
      </c>
      <c r="B392" s="1"/>
      <c r="C392" s="138" t="s">
        <v>115</v>
      </c>
      <c r="D392" s="138" t="s">
        <v>115</v>
      </c>
      <c r="E392" s="138" t="s">
        <v>115</v>
      </c>
      <c r="F392" s="138" t="s">
        <v>115</v>
      </c>
      <c r="G392" s="138" t="s">
        <v>115</v>
      </c>
      <c r="H392" s="138" t="s">
        <v>115</v>
      </c>
      <c r="I392" s="139" t="s">
        <v>115</v>
      </c>
    </row>
    <row r="393" spans="1:9" x14ac:dyDescent="0.25">
      <c r="A393" s="1" t="s">
        <v>113</v>
      </c>
      <c r="B393" s="1"/>
      <c r="C393" s="138" t="s">
        <v>116</v>
      </c>
      <c r="D393" s="138" t="s">
        <v>116</v>
      </c>
      <c r="E393" s="138" t="s">
        <v>116</v>
      </c>
      <c r="F393" s="138" t="s">
        <v>116</v>
      </c>
      <c r="G393" s="138" t="s">
        <v>116</v>
      </c>
      <c r="H393" s="138" t="s">
        <v>116</v>
      </c>
      <c r="I393" s="139" t="s">
        <v>116</v>
      </c>
    </row>
    <row r="394" spans="1:9" ht="15.75" thickBot="1" x14ac:dyDescent="0.3">
      <c r="A394" s="19" t="s">
        <v>20</v>
      </c>
      <c r="B394" s="20" t="s">
        <v>21</v>
      </c>
      <c r="C394" s="206">
        <v>42562</v>
      </c>
      <c r="D394" s="206">
        <v>42602</v>
      </c>
      <c r="E394" s="206">
        <v>42710</v>
      </c>
      <c r="F394" s="206">
        <v>42741</v>
      </c>
      <c r="G394" s="206">
        <v>42763</v>
      </c>
      <c r="H394" s="206">
        <v>42798</v>
      </c>
      <c r="I394" s="207">
        <v>42815</v>
      </c>
    </row>
    <row r="395" spans="1:9" x14ac:dyDescent="0.25">
      <c r="A395" s="254" t="s">
        <v>200</v>
      </c>
      <c r="B395" s="95" t="s">
        <v>201</v>
      </c>
      <c r="C395" s="271">
        <v>82</v>
      </c>
      <c r="D395" s="156">
        <v>80</v>
      </c>
      <c r="E395" s="156">
        <v>63</v>
      </c>
      <c r="F395" s="271">
        <v>60</v>
      </c>
      <c r="G395" s="271">
        <v>61</v>
      </c>
      <c r="H395" s="271">
        <v>57</v>
      </c>
      <c r="I395" s="156">
        <v>43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250"/>
  <sheetViews>
    <sheetView workbookViewId="0"/>
  </sheetViews>
  <sheetFormatPr defaultRowHeight="15" x14ac:dyDescent="0.25"/>
  <cols>
    <col min="3" max="3" width="30.28515625" customWidth="1"/>
    <col min="24" max="24" width="26.7109375" bestFit="1" customWidth="1"/>
  </cols>
  <sheetData>
    <row r="1" spans="1:31" ht="15.75" thickBot="1" x14ac:dyDescent="0.3">
      <c r="A1" s="291" t="s">
        <v>202</v>
      </c>
      <c r="B1" s="95" t="s">
        <v>203</v>
      </c>
      <c r="C1" t="s">
        <v>0</v>
      </c>
      <c r="V1" s="1" t="s">
        <v>145</v>
      </c>
      <c r="W1" s="1"/>
      <c r="X1" s="142" t="s">
        <v>32</v>
      </c>
      <c r="Y1" s="218" t="s">
        <v>5</v>
      </c>
      <c r="Z1" s="219" t="s">
        <v>5</v>
      </c>
      <c r="AA1" s="143" t="s">
        <v>51</v>
      </c>
      <c r="AB1" s="220" t="s">
        <v>88</v>
      </c>
      <c r="AC1" s="144" t="s">
        <v>97</v>
      </c>
      <c r="AD1" s="221" t="s">
        <v>51</v>
      </c>
      <c r="AE1" s="136" t="s">
        <v>113</v>
      </c>
    </row>
    <row r="2" spans="1:31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  <c r="V2" s="9" t="s">
        <v>146</v>
      </c>
      <c r="W2" s="1"/>
      <c r="X2" s="145" t="s">
        <v>9</v>
      </c>
      <c r="Y2" s="146" t="s">
        <v>11</v>
      </c>
      <c r="Z2" s="148" t="s">
        <v>11</v>
      </c>
      <c r="AA2" s="222" t="s">
        <v>53</v>
      </c>
      <c r="AB2" s="223" t="s">
        <v>89</v>
      </c>
      <c r="AC2" s="147" t="s">
        <v>119</v>
      </c>
      <c r="AD2" s="224" t="s">
        <v>53</v>
      </c>
      <c r="AE2" s="138" t="s">
        <v>114</v>
      </c>
    </row>
    <row r="3" spans="1:31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  <c r="V3" s="1" t="s">
        <v>113</v>
      </c>
      <c r="W3" s="1"/>
      <c r="X3" s="145" t="s">
        <v>19</v>
      </c>
      <c r="Y3" s="146" t="s">
        <v>43</v>
      </c>
      <c r="Z3" s="148" t="s">
        <v>19</v>
      </c>
      <c r="AA3" s="149" t="s">
        <v>52</v>
      </c>
      <c r="AB3" s="223" t="s">
        <v>19</v>
      </c>
      <c r="AC3" s="147" t="s">
        <v>12</v>
      </c>
      <c r="AD3" s="225" t="s">
        <v>102</v>
      </c>
      <c r="AE3" s="138" t="s">
        <v>115</v>
      </c>
    </row>
    <row r="4" spans="1:31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  <c r="V4" s="109"/>
      <c r="W4" s="1"/>
      <c r="X4" s="145" t="s">
        <v>36</v>
      </c>
      <c r="Y4" s="146" t="s">
        <v>19</v>
      </c>
      <c r="Z4" s="148" t="s">
        <v>44</v>
      </c>
      <c r="AA4" s="149" t="s">
        <v>19</v>
      </c>
      <c r="AB4" s="223" t="s">
        <v>90</v>
      </c>
      <c r="AC4" s="147" t="s">
        <v>100</v>
      </c>
      <c r="AD4" s="225" t="s">
        <v>19</v>
      </c>
      <c r="AE4" s="138" t="s">
        <v>116</v>
      </c>
    </row>
    <row r="5" spans="1:31" ht="15.75" thickBot="1" x14ac:dyDescent="0.3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  <c r="V5" s="19" t="s">
        <v>20</v>
      </c>
      <c r="W5" s="20" t="s">
        <v>21</v>
      </c>
      <c r="X5" s="227">
        <v>42815</v>
      </c>
      <c r="Y5" s="228">
        <v>42815</v>
      </c>
      <c r="Z5" s="229">
        <v>42815</v>
      </c>
      <c r="AA5" s="230">
        <v>42815</v>
      </c>
      <c r="AB5" s="231">
        <v>42815</v>
      </c>
      <c r="AC5" s="232">
        <v>42014</v>
      </c>
      <c r="AD5" s="233">
        <v>42815</v>
      </c>
      <c r="AE5" s="206">
        <v>42815</v>
      </c>
    </row>
    <row r="6" spans="1:31" ht="15.75" thickBot="1" x14ac:dyDescent="0.3">
      <c r="A6" s="366"/>
      <c r="B6" s="366"/>
      <c r="C6" s="156">
        <f>+$I$13</f>
        <v>151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  <c r="V6" s="302" t="s">
        <v>208</v>
      </c>
      <c r="W6" s="282" t="s">
        <v>209</v>
      </c>
      <c r="X6" s="156">
        <v>146</v>
      </c>
      <c r="Y6" s="156">
        <v>6</v>
      </c>
      <c r="Z6" s="156">
        <v>46</v>
      </c>
      <c r="AA6" s="156">
        <v>19</v>
      </c>
      <c r="AB6" s="156">
        <v>148</v>
      </c>
      <c r="AC6" s="156">
        <v>34</v>
      </c>
      <c r="AD6" s="156">
        <v>19</v>
      </c>
      <c r="AE6" s="156">
        <v>63</v>
      </c>
    </row>
    <row r="7" spans="1:31" ht="15.75" thickBot="1" x14ac:dyDescent="0.3">
      <c r="J7" s="280" t="s">
        <v>202</v>
      </c>
      <c r="K7" s="95" t="s">
        <v>203</v>
      </c>
      <c r="L7" s="156">
        <v>151</v>
      </c>
      <c r="M7" s="156">
        <v>136</v>
      </c>
      <c r="N7" s="156">
        <v>136</v>
      </c>
      <c r="O7" s="156">
        <v>63</v>
      </c>
      <c r="P7" s="156">
        <v>49</v>
      </c>
      <c r="Q7" s="156">
        <v>19</v>
      </c>
      <c r="R7" s="156">
        <v>130</v>
      </c>
      <c r="S7" s="156">
        <v>144</v>
      </c>
      <c r="V7" s="279" t="s">
        <v>210</v>
      </c>
      <c r="W7" s="95" t="s">
        <v>211</v>
      </c>
      <c r="X7" s="156">
        <v>164</v>
      </c>
      <c r="Y7" s="156">
        <v>33</v>
      </c>
      <c r="Z7" s="156">
        <v>64</v>
      </c>
      <c r="AA7" s="156">
        <v>49</v>
      </c>
      <c r="AB7" s="156">
        <v>40</v>
      </c>
      <c r="AC7" s="156">
        <v>63</v>
      </c>
      <c r="AD7" s="156">
        <v>37</v>
      </c>
      <c r="AE7" s="156">
        <v>64</v>
      </c>
    </row>
    <row r="8" spans="1:31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  <c r="V8" s="302" t="s">
        <v>212</v>
      </c>
      <c r="W8" s="95" t="s">
        <v>213</v>
      </c>
      <c r="X8" s="156">
        <v>151</v>
      </c>
      <c r="Y8" s="156">
        <v>57</v>
      </c>
      <c r="Z8" s="156">
        <v>64</v>
      </c>
      <c r="AA8" s="156">
        <v>1</v>
      </c>
      <c r="AB8" s="156">
        <v>166</v>
      </c>
      <c r="AC8" s="156">
        <v>6</v>
      </c>
      <c r="AD8" s="156">
        <v>1</v>
      </c>
      <c r="AE8" s="156">
        <v>78</v>
      </c>
    </row>
    <row r="9" spans="1:31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  <c r="V9" s="302" t="s">
        <v>212</v>
      </c>
      <c r="W9" s="95" t="s">
        <v>214</v>
      </c>
      <c r="X9" s="156">
        <v>147</v>
      </c>
      <c r="Y9" s="156">
        <v>89</v>
      </c>
      <c r="Z9" s="156">
        <v>88</v>
      </c>
      <c r="AA9" s="156">
        <v>1</v>
      </c>
      <c r="AB9" s="156">
        <v>79</v>
      </c>
      <c r="AC9" s="156">
        <v>17</v>
      </c>
      <c r="AD9" s="156">
        <v>1</v>
      </c>
      <c r="AE9" s="156">
        <v>66</v>
      </c>
    </row>
    <row r="10" spans="1:31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  <c r="V10" s="302" t="s">
        <v>215</v>
      </c>
      <c r="W10" s="282" t="s">
        <v>216</v>
      </c>
      <c r="X10" s="156">
        <v>134</v>
      </c>
      <c r="Y10" s="156">
        <v>79</v>
      </c>
      <c r="Z10" s="156">
        <v>74</v>
      </c>
      <c r="AA10" s="156">
        <v>93</v>
      </c>
      <c r="AB10" s="156">
        <v>74</v>
      </c>
      <c r="AC10" s="156">
        <v>38</v>
      </c>
      <c r="AD10" s="156">
        <v>90</v>
      </c>
      <c r="AE10" s="156">
        <v>108</v>
      </c>
    </row>
    <row r="11" spans="1:31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  <c r="V11" s="270" t="s">
        <v>219</v>
      </c>
      <c r="W11" s="95" t="s">
        <v>218</v>
      </c>
      <c r="X11" s="156">
        <v>206</v>
      </c>
      <c r="Y11" s="156">
        <v>89</v>
      </c>
      <c r="Z11" s="156">
        <v>89</v>
      </c>
      <c r="AA11" s="156">
        <v>136</v>
      </c>
      <c r="AB11" s="156">
        <v>179</v>
      </c>
      <c r="AC11" s="156">
        <v>20</v>
      </c>
      <c r="AD11" s="156">
        <v>149</v>
      </c>
      <c r="AE11" s="156">
        <v>187</v>
      </c>
    </row>
    <row r="12" spans="1:31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  <c r="V12" s="325" t="s">
        <v>220</v>
      </c>
      <c r="W12" s="326" t="s">
        <v>221</v>
      </c>
      <c r="X12" s="156">
        <v>150</v>
      </c>
      <c r="Y12" s="156">
        <v>202</v>
      </c>
      <c r="Z12" s="156">
        <v>204</v>
      </c>
      <c r="AA12" s="156">
        <v>117</v>
      </c>
      <c r="AB12" s="156">
        <v>121</v>
      </c>
      <c r="AC12" s="156">
        <v>65</v>
      </c>
      <c r="AD12" s="156">
        <v>112</v>
      </c>
      <c r="AE12" s="156">
        <v>195</v>
      </c>
    </row>
    <row r="13" spans="1:31" x14ac:dyDescent="0.25">
      <c r="A13" s="291" t="s">
        <v>202</v>
      </c>
      <c r="B13" s="95" t="s">
        <v>203</v>
      </c>
      <c r="C13" s="156">
        <v>1</v>
      </c>
      <c r="D13" s="296">
        <v>8.6666666666666661</v>
      </c>
      <c r="E13" s="330">
        <v>8.5556000000000001</v>
      </c>
      <c r="F13" s="250">
        <v>-0.11106666666666598</v>
      </c>
      <c r="G13" s="251">
        <v>2</v>
      </c>
      <c r="H13" s="252">
        <f>+F13*G13</f>
        <v>-0.22213333333333196</v>
      </c>
      <c r="I13" s="156">
        <v>151</v>
      </c>
      <c r="V13" s="376" t="s">
        <v>243</v>
      </c>
      <c r="W13" s="95" t="s">
        <v>233</v>
      </c>
      <c r="X13" s="156">
        <v>198</v>
      </c>
      <c r="Y13" s="156">
        <v>143</v>
      </c>
      <c r="Z13" s="156">
        <v>135</v>
      </c>
      <c r="AA13" s="156">
        <v>136</v>
      </c>
      <c r="AB13" s="156">
        <v>179</v>
      </c>
      <c r="AC13" s="156">
        <v>6</v>
      </c>
      <c r="AD13" s="156">
        <v>149</v>
      </c>
      <c r="AE13" s="156">
        <v>201</v>
      </c>
    </row>
    <row r="14" spans="1:31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  <c r="V14" s="328" t="s">
        <v>222</v>
      </c>
      <c r="W14" s="282" t="s">
        <v>223</v>
      </c>
      <c r="X14" s="156">
        <v>156</v>
      </c>
      <c r="Y14" s="156">
        <v>89</v>
      </c>
      <c r="Z14" s="156">
        <v>89</v>
      </c>
      <c r="AA14" s="156">
        <v>19</v>
      </c>
      <c r="AB14" s="156">
        <v>10</v>
      </c>
      <c r="AC14" s="156">
        <v>12</v>
      </c>
      <c r="AD14" s="156">
        <v>107</v>
      </c>
      <c r="AE14" s="156">
        <v>91</v>
      </c>
    </row>
    <row r="15" spans="1:31" x14ac:dyDescent="0.25">
      <c r="A15" s="364" t="s">
        <v>202</v>
      </c>
      <c r="B15" s="95" t="s">
        <v>203</v>
      </c>
      <c r="C15" s="176">
        <v>9</v>
      </c>
      <c r="D15" s="296">
        <v>6.8666666666666663</v>
      </c>
      <c r="E15" s="587">
        <v>42812</v>
      </c>
      <c r="F15" s="363" t="s">
        <v>239</v>
      </c>
      <c r="G15" s="352">
        <v>8.5556000000000001</v>
      </c>
      <c r="H15" s="81">
        <v>1.6889333333333338</v>
      </c>
      <c r="V15" s="270" t="s">
        <v>224</v>
      </c>
      <c r="W15" s="282" t="s">
        <v>225</v>
      </c>
      <c r="X15" s="156">
        <v>56</v>
      </c>
      <c r="Y15" s="156">
        <v>147</v>
      </c>
      <c r="Z15" s="156">
        <v>163</v>
      </c>
      <c r="AA15" s="156">
        <v>27</v>
      </c>
      <c r="AB15" s="156">
        <v>26</v>
      </c>
      <c r="AC15" s="156">
        <v>56</v>
      </c>
      <c r="AD15" s="156">
        <v>62</v>
      </c>
      <c r="AE15" s="156">
        <v>93</v>
      </c>
    </row>
    <row r="16" spans="1:31" x14ac:dyDescent="0.25">
      <c r="V16" s="270" t="s">
        <v>226</v>
      </c>
      <c r="W16" s="95" t="s">
        <v>227</v>
      </c>
      <c r="X16" s="156">
        <v>132</v>
      </c>
      <c r="Y16" s="156">
        <v>150</v>
      </c>
      <c r="Z16" s="156">
        <v>152</v>
      </c>
      <c r="AA16" s="156">
        <v>34</v>
      </c>
      <c r="AB16" s="156">
        <v>63</v>
      </c>
      <c r="AC16" s="156">
        <v>99</v>
      </c>
      <c r="AD16" s="156">
        <v>54</v>
      </c>
      <c r="AE16" s="156">
        <v>122</v>
      </c>
    </row>
    <row r="17" spans="2:31" x14ac:dyDescent="0.25">
      <c r="B17" t="s">
        <v>245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M17" t="s">
        <v>102</v>
      </c>
      <c r="N17" t="s">
        <v>107</v>
      </c>
      <c r="V17" s="502"/>
      <c r="W17" s="503"/>
      <c r="X17" s="294"/>
      <c r="Y17" s="294"/>
      <c r="Z17" s="294"/>
      <c r="AA17" s="294"/>
      <c r="AB17" s="294"/>
      <c r="AC17" s="294"/>
      <c r="AD17" s="294"/>
      <c r="AE17" s="294"/>
    </row>
    <row r="18" spans="2:31" x14ac:dyDescent="0.25">
      <c r="B18" t="s">
        <v>246</v>
      </c>
      <c r="C18" s="393">
        <v>42812</v>
      </c>
      <c r="D18" s="394" t="s">
        <v>247</v>
      </c>
      <c r="E18" s="395" t="s">
        <v>248</v>
      </c>
      <c r="F18" s="396" t="s">
        <v>249</v>
      </c>
      <c r="G18" s="397" t="s">
        <v>250</v>
      </c>
      <c r="H18" s="398" t="s">
        <v>251</v>
      </c>
      <c r="I18" s="399" t="s">
        <v>219</v>
      </c>
      <c r="J18" t="s">
        <v>252</v>
      </c>
      <c r="K18" t="s">
        <v>253</v>
      </c>
      <c r="L18" t="s">
        <v>254</v>
      </c>
      <c r="M18" t="s">
        <v>255</v>
      </c>
      <c r="N18" t="s">
        <v>255</v>
      </c>
      <c r="V18" s="502"/>
      <c r="W18" s="503"/>
      <c r="X18" s="294"/>
      <c r="Y18" s="294"/>
      <c r="Z18" s="294"/>
      <c r="AA18" s="294"/>
      <c r="AB18" s="294"/>
      <c r="AC18" s="294"/>
      <c r="AD18" s="294"/>
      <c r="AE18" s="294"/>
    </row>
    <row r="19" spans="2:31" x14ac:dyDescent="0.25">
      <c r="B19" s="96">
        <v>1</v>
      </c>
      <c r="C19" s="400" t="s">
        <v>247</v>
      </c>
      <c r="D19" s="401"/>
      <c r="E19" s="402">
        <v>46</v>
      </c>
      <c r="F19" s="263">
        <v>40</v>
      </c>
      <c r="G19" s="261">
        <v>15</v>
      </c>
      <c r="H19" s="259">
        <v>42</v>
      </c>
      <c r="I19" s="240">
        <v>37</v>
      </c>
      <c r="J19" s="37">
        <v>180</v>
      </c>
      <c r="K19" s="37">
        <v>66</v>
      </c>
      <c r="L19" s="403">
        <v>2.7272727272727271</v>
      </c>
      <c r="M19" s="37" t="s">
        <v>256</v>
      </c>
      <c r="N19" s="37" t="s">
        <v>256</v>
      </c>
      <c r="V19" s="502"/>
      <c r="W19" s="503"/>
      <c r="X19" s="294"/>
      <c r="Y19" s="294"/>
      <c r="Z19" s="294"/>
      <c r="AA19" s="294"/>
      <c r="AB19" s="294"/>
      <c r="AC19" s="294"/>
      <c r="AD19" s="294"/>
      <c r="AE19" s="294"/>
    </row>
    <row r="20" spans="2:31" x14ac:dyDescent="0.25">
      <c r="B20" s="96">
        <v>2</v>
      </c>
      <c r="C20" s="355" t="s">
        <v>248</v>
      </c>
      <c r="D20" s="402">
        <v>11</v>
      </c>
      <c r="E20" s="401"/>
      <c r="F20" s="261">
        <v>23</v>
      </c>
      <c r="G20" s="259">
        <v>31</v>
      </c>
      <c r="H20" s="240">
        <v>21</v>
      </c>
      <c r="I20" s="263">
        <v>39</v>
      </c>
      <c r="J20" s="37">
        <v>125</v>
      </c>
      <c r="K20" s="37">
        <v>127</v>
      </c>
      <c r="L20" s="403">
        <v>0.98425196850393704</v>
      </c>
      <c r="M20" s="37" t="s">
        <v>257</v>
      </c>
      <c r="N20" s="37" t="s">
        <v>258</v>
      </c>
      <c r="V20" s="502"/>
      <c r="W20" s="503"/>
      <c r="X20" s="294"/>
      <c r="Y20" s="294"/>
      <c r="Z20" s="294"/>
      <c r="AA20" s="294"/>
      <c r="AB20" s="294"/>
      <c r="AC20" s="294"/>
      <c r="AD20" s="294"/>
      <c r="AE20" s="294"/>
    </row>
    <row r="21" spans="2:31" x14ac:dyDescent="0.25">
      <c r="B21" s="96">
        <v>3</v>
      </c>
      <c r="C21" s="404" t="s">
        <v>249</v>
      </c>
      <c r="D21" s="263">
        <v>22</v>
      </c>
      <c r="E21" s="261">
        <v>27</v>
      </c>
      <c r="F21" s="401"/>
      <c r="G21" s="240">
        <v>36</v>
      </c>
      <c r="H21" s="402">
        <v>35</v>
      </c>
      <c r="I21" s="259">
        <v>54</v>
      </c>
      <c r="J21" s="37">
        <v>174</v>
      </c>
      <c r="K21" s="37">
        <v>110</v>
      </c>
      <c r="L21" s="403">
        <v>1.5818181818181818</v>
      </c>
      <c r="M21" s="37" t="s">
        <v>259</v>
      </c>
      <c r="N21" s="37" t="s">
        <v>259</v>
      </c>
      <c r="V21" s="502"/>
      <c r="W21" s="503"/>
      <c r="X21" s="294"/>
      <c r="Y21" s="294"/>
      <c r="Z21" s="294"/>
      <c r="AA21" s="294"/>
      <c r="AB21" s="294"/>
      <c r="AC21" s="294"/>
      <c r="AD21" s="294"/>
      <c r="AE21" s="294"/>
    </row>
    <row r="22" spans="2:31" x14ac:dyDescent="0.25">
      <c r="B22" s="96">
        <v>4</v>
      </c>
      <c r="C22" s="405" t="s">
        <v>250</v>
      </c>
      <c r="D22" s="261">
        <v>3</v>
      </c>
      <c r="E22" s="259">
        <v>19</v>
      </c>
      <c r="F22" s="240">
        <v>11</v>
      </c>
      <c r="G22" s="401"/>
      <c r="H22" s="263"/>
      <c r="I22" s="402"/>
      <c r="J22" s="37">
        <v>33</v>
      </c>
      <c r="K22" s="37">
        <v>82</v>
      </c>
      <c r="L22" s="403">
        <v>0.40243902439024393</v>
      </c>
      <c r="M22" s="37" t="s">
        <v>260</v>
      </c>
      <c r="N22" s="96"/>
      <c r="V22" s="502"/>
      <c r="W22" s="503"/>
      <c r="X22" s="294"/>
      <c r="Y22" s="294"/>
      <c r="Z22" s="294"/>
      <c r="AA22" s="294"/>
      <c r="AB22" s="294"/>
      <c r="AC22" s="294"/>
      <c r="AD22" s="294"/>
      <c r="AE22" s="294"/>
    </row>
    <row r="23" spans="2:31" x14ac:dyDescent="0.25">
      <c r="B23" s="96">
        <v>5</v>
      </c>
      <c r="C23" s="406" t="s">
        <v>251</v>
      </c>
      <c r="D23" s="259">
        <v>18</v>
      </c>
      <c r="E23" s="240">
        <v>22</v>
      </c>
      <c r="F23" s="402">
        <v>24</v>
      </c>
      <c r="G23" s="263"/>
      <c r="H23" s="401"/>
      <c r="I23" s="261">
        <v>45</v>
      </c>
      <c r="J23" s="37">
        <v>109</v>
      </c>
      <c r="K23" s="37">
        <v>110</v>
      </c>
      <c r="L23" s="403">
        <v>0.99090909090909096</v>
      </c>
      <c r="M23" s="37" t="s">
        <v>258</v>
      </c>
      <c r="N23" s="37" t="s">
        <v>257</v>
      </c>
      <c r="V23" s="502"/>
      <c r="W23" s="503"/>
      <c r="X23" s="294"/>
      <c r="Y23" s="294"/>
      <c r="Z23" s="294"/>
      <c r="AA23" s="294"/>
      <c r="AB23" s="294"/>
      <c r="AC23" s="294"/>
      <c r="AD23" s="294"/>
      <c r="AE23" s="294"/>
    </row>
    <row r="24" spans="2:31" x14ac:dyDescent="0.25">
      <c r="B24" s="96">
        <v>6</v>
      </c>
      <c r="C24" s="407" t="s">
        <v>219</v>
      </c>
      <c r="D24" s="240">
        <v>12</v>
      </c>
      <c r="E24" s="263">
        <v>13</v>
      </c>
      <c r="F24" s="259">
        <v>12</v>
      </c>
      <c r="G24" s="402"/>
      <c r="H24" s="261">
        <v>12</v>
      </c>
      <c r="I24" s="401"/>
      <c r="J24" s="37">
        <v>49</v>
      </c>
      <c r="K24" s="37">
        <v>175</v>
      </c>
      <c r="L24" s="403">
        <v>0.28000000000000003</v>
      </c>
      <c r="M24" s="37" t="s">
        <v>261</v>
      </c>
      <c r="N24" s="96"/>
      <c r="V24" s="502"/>
      <c r="W24" s="503"/>
      <c r="X24" s="294"/>
      <c r="Y24" s="294"/>
      <c r="Z24" s="294"/>
      <c r="AA24" s="294"/>
      <c r="AB24" s="294"/>
      <c r="AC24" s="294"/>
      <c r="AD24" s="294"/>
      <c r="AE24" s="294"/>
    </row>
    <row r="25" spans="2:31" x14ac:dyDescent="0.25">
      <c r="C25" s="40" t="s">
        <v>253</v>
      </c>
      <c r="D25" s="37">
        <v>66</v>
      </c>
      <c r="E25" s="37">
        <v>127</v>
      </c>
      <c r="F25" s="37">
        <v>110</v>
      </c>
      <c r="G25" s="37">
        <v>82</v>
      </c>
      <c r="H25" s="37">
        <v>110</v>
      </c>
      <c r="I25" s="37">
        <v>175</v>
      </c>
      <c r="J25" s="96"/>
      <c r="K25" s="96"/>
      <c r="L25" s="96"/>
      <c r="V25" s="502"/>
      <c r="W25" s="503"/>
      <c r="X25" s="294"/>
      <c r="Y25" s="294"/>
      <c r="Z25" s="294"/>
      <c r="AA25" s="294"/>
      <c r="AB25" s="294"/>
      <c r="AC25" s="294"/>
      <c r="AD25" s="294"/>
      <c r="AE25" s="294"/>
    </row>
    <row r="26" spans="2:31" x14ac:dyDescent="0.25">
      <c r="V26" s="502"/>
      <c r="W26" s="503"/>
      <c r="X26" s="294"/>
      <c r="Y26" s="294"/>
      <c r="Z26" s="294"/>
      <c r="AA26" s="294"/>
      <c r="AB26" s="294"/>
      <c r="AC26" s="294"/>
      <c r="AD26" s="294"/>
      <c r="AE26" s="294"/>
    </row>
    <row r="27" spans="2:31" x14ac:dyDescent="0.25">
      <c r="D27" s="408" t="s">
        <v>262</v>
      </c>
      <c r="E27" s="409" t="s">
        <v>263</v>
      </c>
      <c r="F27" s="410" t="s">
        <v>264</v>
      </c>
      <c r="G27" s="152" t="s">
        <v>265</v>
      </c>
      <c r="H27" s="411" t="s">
        <v>266</v>
      </c>
      <c r="I27" s="96" t="s">
        <v>107</v>
      </c>
      <c r="V27" s="502"/>
      <c r="W27" s="503"/>
      <c r="X27" s="294"/>
      <c r="Y27" s="294"/>
      <c r="Z27" s="294"/>
      <c r="AA27" s="294"/>
      <c r="AB27" s="294"/>
      <c r="AC27" s="294"/>
      <c r="AD27" s="294"/>
      <c r="AE27" s="294"/>
    </row>
    <row r="28" spans="2:31" x14ac:dyDescent="0.25">
      <c r="V28" s="502"/>
      <c r="W28" s="503"/>
      <c r="X28" s="294"/>
      <c r="Y28" s="294"/>
      <c r="Z28" s="294"/>
      <c r="AA28" s="294"/>
      <c r="AB28" s="294"/>
      <c r="AC28" s="294"/>
      <c r="AD28" s="294"/>
      <c r="AE28" s="294"/>
    </row>
    <row r="29" spans="2:31" x14ac:dyDescent="0.25">
      <c r="V29" s="502"/>
      <c r="W29" s="503"/>
      <c r="X29" s="294"/>
      <c r="Y29" s="294"/>
      <c r="Z29" s="294"/>
      <c r="AA29" s="294"/>
      <c r="AB29" s="294"/>
      <c r="AC29" s="294"/>
      <c r="AD29" s="294"/>
      <c r="AE29" s="294"/>
    </row>
    <row r="30" spans="2:31" x14ac:dyDescent="0.25">
      <c r="H30" s="408" t="s">
        <v>262</v>
      </c>
      <c r="I30" s="409" t="s">
        <v>263</v>
      </c>
      <c r="J30" s="410" t="s">
        <v>264</v>
      </c>
      <c r="K30" s="152" t="s">
        <v>265</v>
      </c>
      <c r="L30" s="411" t="s">
        <v>266</v>
      </c>
      <c r="M30" s="96" t="s">
        <v>107</v>
      </c>
      <c r="V30" s="502"/>
      <c r="W30" s="503"/>
      <c r="X30" s="294"/>
      <c r="Y30" s="294"/>
      <c r="Z30" s="294"/>
      <c r="AA30" s="294"/>
      <c r="AB30" s="294"/>
      <c r="AC30" s="294"/>
      <c r="AD30" s="294"/>
      <c r="AE30" s="294"/>
    </row>
    <row r="31" spans="2:31" x14ac:dyDescent="0.25">
      <c r="B31" s="328" t="s">
        <v>202</v>
      </c>
      <c r="C31" s="95" t="s">
        <v>203</v>
      </c>
      <c r="D31" s="346" t="s">
        <v>27</v>
      </c>
      <c r="E31" s="412" t="s">
        <v>28</v>
      </c>
      <c r="F31" s="412" t="s">
        <v>29</v>
      </c>
      <c r="G31" s="412" t="s">
        <v>30</v>
      </c>
      <c r="H31" s="413" t="s">
        <v>219</v>
      </c>
      <c r="I31" s="414" t="s">
        <v>267</v>
      </c>
      <c r="J31" s="415" t="s">
        <v>250</v>
      </c>
      <c r="K31" s="416" t="s">
        <v>249</v>
      </c>
      <c r="L31" s="416" t="s">
        <v>248</v>
      </c>
      <c r="M31" s="416" t="s">
        <v>249</v>
      </c>
      <c r="V31" s="502"/>
      <c r="W31" s="503"/>
      <c r="X31" s="294"/>
      <c r="Y31" s="294"/>
      <c r="Z31" s="294"/>
      <c r="AA31" s="294"/>
      <c r="AB31" s="294"/>
      <c r="AC31" s="294"/>
      <c r="AD31" s="294"/>
      <c r="AE31" s="294"/>
    </row>
    <row r="32" spans="2:31" x14ac:dyDescent="0.25">
      <c r="B32" s="328" t="s">
        <v>202</v>
      </c>
      <c r="C32" s="95" t="s">
        <v>203</v>
      </c>
      <c r="D32" s="37">
        <v>9</v>
      </c>
      <c r="E32" s="37"/>
      <c r="F32" s="37"/>
      <c r="G32" s="38" t="s">
        <v>268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V32" s="502"/>
      <c r="W32" s="503"/>
      <c r="X32" s="294"/>
      <c r="Y32" s="294"/>
      <c r="Z32" s="294"/>
      <c r="AA32" s="294"/>
      <c r="AB32" s="294"/>
      <c r="AC32" s="294"/>
      <c r="AD32" s="294"/>
      <c r="AE32" s="294"/>
    </row>
    <row r="33" spans="1:41" x14ac:dyDescent="0.25">
      <c r="V33" s="502"/>
      <c r="W33" s="503"/>
      <c r="X33" s="294"/>
      <c r="Y33" s="294"/>
      <c r="Z33" s="294"/>
      <c r="AA33" s="294"/>
      <c r="AB33" s="294"/>
      <c r="AC33" s="294"/>
      <c r="AD33" s="294"/>
      <c r="AE33" s="294"/>
    </row>
    <row r="34" spans="1:41" ht="15.75" thickBot="1" x14ac:dyDescent="0.3">
      <c r="A34" t="s">
        <v>180</v>
      </c>
      <c r="C34" s="42"/>
      <c r="D34" s="42"/>
      <c r="E34" s="42"/>
      <c r="F34" s="42"/>
      <c r="I34" s="42"/>
    </row>
    <row r="35" spans="1:41" x14ac:dyDescent="0.25">
      <c r="A35" s="1" t="s">
        <v>145</v>
      </c>
      <c r="B35" s="1"/>
      <c r="C35" s="42"/>
      <c r="D35" s="45"/>
      <c r="E35" s="45"/>
      <c r="F35" s="45"/>
      <c r="G35" s="110" t="s">
        <v>75</v>
      </c>
      <c r="H35" s="111" t="s">
        <v>76</v>
      </c>
      <c r="I35" s="112"/>
      <c r="J35" s="43" t="s">
        <v>51</v>
      </c>
      <c r="AO35" s="291" t="s">
        <v>202</v>
      </c>
    </row>
    <row r="36" spans="1:41" x14ac:dyDescent="0.25">
      <c r="A36" s="9" t="s">
        <v>146</v>
      </c>
      <c r="B36" s="1"/>
      <c r="C36" s="42"/>
      <c r="D36" s="15"/>
      <c r="E36" s="15"/>
      <c r="F36" s="15"/>
      <c r="G36" s="113" t="s">
        <v>77</v>
      </c>
      <c r="H36" s="114" t="s">
        <v>78</v>
      </c>
      <c r="I36" s="115"/>
      <c r="J36" s="56" t="s">
        <v>53</v>
      </c>
    </row>
    <row r="37" spans="1:41" x14ac:dyDescent="0.25">
      <c r="A37" s="198" t="s">
        <v>156</v>
      </c>
      <c r="B37" s="1"/>
      <c r="C37" s="42"/>
      <c r="D37" s="15"/>
      <c r="E37" s="15"/>
      <c r="F37" s="15"/>
      <c r="G37" s="113" t="s">
        <v>9</v>
      </c>
      <c r="H37" s="114" t="s">
        <v>79</v>
      </c>
      <c r="I37" s="116" t="s">
        <v>80</v>
      </c>
      <c r="J37" s="50" t="s">
        <v>52</v>
      </c>
    </row>
    <row r="38" spans="1:41" x14ac:dyDescent="0.25">
      <c r="A38" s="1"/>
      <c r="B38" s="1"/>
      <c r="C38" s="42"/>
      <c r="D38" s="11" t="s">
        <v>81</v>
      </c>
      <c r="E38" s="11" t="s">
        <v>81</v>
      </c>
      <c r="F38" s="11" t="s">
        <v>82</v>
      </c>
      <c r="G38" s="113">
        <v>1</v>
      </c>
      <c r="H38" s="114">
        <v>-1</v>
      </c>
      <c r="I38" s="117" t="s">
        <v>51</v>
      </c>
      <c r="J38" s="50" t="s">
        <v>19</v>
      </c>
    </row>
    <row r="39" spans="1:41" ht="15.75" thickBot="1" x14ac:dyDescent="0.3">
      <c r="A39" s="19" t="s">
        <v>20</v>
      </c>
      <c r="B39" s="39" t="s">
        <v>21</v>
      </c>
      <c r="C39" s="42"/>
      <c r="D39" s="22" t="s">
        <v>83</v>
      </c>
      <c r="E39" s="22" t="s">
        <v>84</v>
      </c>
      <c r="F39" s="22" t="s">
        <v>85</v>
      </c>
      <c r="G39" s="209" t="s">
        <v>86</v>
      </c>
      <c r="H39" s="210" t="s">
        <v>87</v>
      </c>
      <c r="I39" s="211" t="s">
        <v>53</v>
      </c>
      <c r="J39" s="24" t="s">
        <v>36</v>
      </c>
    </row>
    <row r="40" spans="1:41" x14ac:dyDescent="0.25">
      <c r="A40" s="291" t="s">
        <v>202</v>
      </c>
      <c r="B40" s="95" t="s">
        <v>203</v>
      </c>
      <c r="C40" s="245" t="s">
        <v>165</v>
      </c>
      <c r="D40" s="156">
        <v>12</v>
      </c>
      <c r="E40" s="156">
        <v>7</v>
      </c>
      <c r="F40" s="246">
        <v>1.7142857142857142</v>
      </c>
      <c r="G40" s="156">
        <v>3</v>
      </c>
      <c r="H40" s="156">
        <v>3</v>
      </c>
      <c r="I40" s="247">
        <v>0.5</v>
      </c>
      <c r="J40" s="248">
        <v>63</v>
      </c>
    </row>
    <row r="41" spans="1:41" x14ac:dyDescent="0.25">
      <c r="C41" s="42"/>
    </row>
    <row r="42" spans="1:41" ht="15.75" thickBot="1" x14ac:dyDescent="0.3">
      <c r="A42" t="s">
        <v>181</v>
      </c>
      <c r="C42" s="42"/>
    </row>
    <row r="43" spans="1:41" x14ac:dyDescent="0.25">
      <c r="A43" s="1" t="s">
        <v>145</v>
      </c>
      <c r="B43" s="1"/>
      <c r="C43" s="42"/>
      <c r="D43" s="8" t="s">
        <v>88</v>
      </c>
      <c r="E43" s="85" t="s">
        <v>88</v>
      </c>
      <c r="F43" s="85" t="s">
        <v>88</v>
      </c>
      <c r="G43" s="119" t="s">
        <v>88</v>
      </c>
      <c r="H43" s="8" t="s">
        <v>88</v>
      </c>
      <c r="I43" s="119" t="s">
        <v>88</v>
      </c>
      <c r="J43" s="97" t="s">
        <v>88</v>
      </c>
      <c r="K43" s="8" t="s">
        <v>88</v>
      </c>
      <c r="L43" s="8" t="s">
        <v>88</v>
      </c>
      <c r="M43" s="8" t="s">
        <v>33</v>
      </c>
      <c r="N43" s="8" t="s">
        <v>48</v>
      </c>
    </row>
    <row r="44" spans="1:41" x14ac:dyDescent="0.25">
      <c r="A44" s="9" t="s">
        <v>146</v>
      </c>
      <c r="B44" s="1"/>
      <c r="C44" s="42"/>
      <c r="D44" s="59" t="s">
        <v>89</v>
      </c>
      <c r="E44" s="18" t="s">
        <v>89</v>
      </c>
      <c r="F44" s="18" t="s">
        <v>89</v>
      </c>
      <c r="G44" s="100" t="s">
        <v>89</v>
      </c>
      <c r="H44" s="59" t="s">
        <v>89</v>
      </c>
      <c r="I44" s="100" t="s">
        <v>89</v>
      </c>
      <c r="J44" s="59" t="s">
        <v>89</v>
      </c>
      <c r="K44" s="59" t="s">
        <v>89</v>
      </c>
      <c r="L44" s="59" t="s">
        <v>89</v>
      </c>
      <c r="M44" s="59" t="s">
        <v>41</v>
      </c>
      <c r="N44" s="59" t="s">
        <v>41</v>
      </c>
    </row>
    <row r="45" spans="1:41" x14ac:dyDescent="0.25">
      <c r="A45" s="1" t="s">
        <v>158</v>
      </c>
      <c r="B45" s="1"/>
      <c r="C45" s="42"/>
      <c r="D45" s="59" t="s">
        <v>19</v>
      </c>
      <c r="E45" s="18" t="s">
        <v>19</v>
      </c>
      <c r="F45" s="18" t="s">
        <v>19</v>
      </c>
      <c r="G45" s="100" t="s">
        <v>19</v>
      </c>
      <c r="H45" s="59" t="s">
        <v>19</v>
      </c>
      <c r="I45" s="100" t="s">
        <v>19</v>
      </c>
      <c r="J45" s="59" t="s">
        <v>19</v>
      </c>
      <c r="K45" s="59" t="s">
        <v>19</v>
      </c>
      <c r="L45" s="59" t="s">
        <v>19</v>
      </c>
      <c r="M45" s="59" t="s">
        <v>90</v>
      </c>
      <c r="N45" s="59" t="s">
        <v>90</v>
      </c>
    </row>
    <row r="46" spans="1:41" x14ac:dyDescent="0.25">
      <c r="A46" s="1" t="s">
        <v>39</v>
      </c>
      <c r="B46" s="1"/>
      <c r="C46" s="42"/>
      <c r="D46" s="59" t="s">
        <v>90</v>
      </c>
      <c r="E46" s="18" t="s">
        <v>90</v>
      </c>
      <c r="F46" s="18" t="s">
        <v>90</v>
      </c>
      <c r="G46" s="100" t="s">
        <v>90</v>
      </c>
      <c r="H46" s="59" t="s">
        <v>90</v>
      </c>
      <c r="I46" s="100" t="s">
        <v>90</v>
      </c>
      <c r="J46" s="59" t="s">
        <v>90</v>
      </c>
      <c r="K46" s="59" t="s">
        <v>90</v>
      </c>
      <c r="L46" s="59" t="s">
        <v>90</v>
      </c>
      <c r="M46" s="120">
        <v>42798</v>
      </c>
      <c r="N46" s="120">
        <v>42798</v>
      </c>
    </row>
    <row r="47" spans="1:41" ht="15.75" thickBot="1" x14ac:dyDescent="0.3">
      <c r="A47" s="19" t="s">
        <v>20</v>
      </c>
      <c r="B47" s="39" t="s">
        <v>21</v>
      </c>
      <c r="C47" s="42"/>
      <c r="D47" s="121">
        <v>42562</v>
      </c>
      <c r="E47" s="122">
        <v>42602</v>
      </c>
      <c r="F47" s="123">
        <v>42646</v>
      </c>
      <c r="G47" s="124">
        <v>42679</v>
      </c>
      <c r="H47" s="121">
        <v>42710</v>
      </c>
      <c r="I47" s="124">
        <v>42741</v>
      </c>
      <c r="J47" s="121">
        <v>42763</v>
      </c>
      <c r="K47" s="121">
        <v>42798</v>
      </c>
      <c r="L47" s="121">
        <v>42815</v>
      </c>
      <c r="M47" s="121">
        <v>42815</v>
      </c>
      <c r="N47" s="121">
        <v>42815</v>
      </c>
    </row>
    <row r="48" spans="1:41" x14ac:dyDescent="0.25">
      <c r="A48" s="291" t="s">
        <v>202</v>
      </c>
      <c r="B48" s="95" t="s">
        <v>203</v>
      </c>
      <c r="C48" s="125" t="s">
        <v>91</v>
      </c>
      <c r="D48" s="37">
        <v>100</v>
      </c>
      <c r="E48" s="37">
        <v>103</v>
      </c>
      <c r="F48" s="37">
        <v>105</v>
      </c>
      <c r="G48" s="37">
        <v>110</v>
      </c>
      <c r="H48" s="156">
        <v>98</v>
      </c>
      <c r="I48" s="37">
        <v>98</v>
      </c>
      <c r="J48" s="37">
        <v>97</v>
      </c>
      <c r="K48" s="37">
        <v>100</v>
      </c>
      <c r="L48" s="156">
        <v>49</v>
      </c>
      <c r="M48" s="156">
        <f>+K48-L48</f>
        <v>51</v>
      </c>
      <c r="N48" s="267">
        <f>+M48/K48</f>
        <v>0.51</v>
      </c>
    </row>
    <row r="49" spans="1:22" x14ac:dyDescent="0.25">
      <c r="C49" s="42"/>
    </row>
    <row r="50" spans="1:22" ht="19.5" thickBot="1" x14ac:dyDescent="0.35">
      <c r="A50" t="s">
        <v>92</v>
      </c>
      <c r="C50" s="42"/>
      <c r="E50" s="42"/>
      <c r="F50" s="42"/>
      <c r="G50" s="42"/>
      <c r="L50" s="94"/>
      <c r="M50" s="42"/>
      <c r="N50" s="42"/>
      <c r="O50" s="42"/>
    </row>
    <row r="51" spans="1:22" x14ac:dyDescent="0.25">
      <c r="A51" s="1" t="s">
        <v>145</v>
      </c>
      <c r="B51" s="1"/>
      <c r="C51" s="42"/>
      <c r="D51" s="49" t="s">
        <v>6</v>
      </c>
      <c r="E51" s="84" t="s">
        <v>81</v>
      </c>
      <c r="F51" s="8" t="s">
        <v>81</v>
      </c>
      <c r="G51" s="85" t="s">
        <v>82</v>
      </c>
      <c r="H51" s="8" t="s">
        <v>88</v>
      </c>
    </row>
    <row r="52" spans="1:22" x14ac:dyDescent="0.25">
      <c r="A52" s="9" t="s">
        <v>146</v>
      </c>
      <c r="B52" s="1"/>
      <c r="C52" s="42"/>
      <c r="D52" s="86" t="s">
        <v>5</v>
      </c>
      <c r="E52" s="10" t="s">
        <v>83</v>
      </c>
      <c r="F52" s="59" t="s">
        <v>84</v>
      </c>
      <c r="G52" s="13" t="s">
        <v>85</v>
      </c>
      <c r="H52" s="59" t="s">
        <v>89</v>
      </c>
    </row>
    <row r="53" spans="1:22" x14ac:dyDescent="0.25">
      <c r="A53" s="1" t="s">
        <v>158</v>
      </c>
      <c r="B53" s="1"/>
      <c r="C53" s="42"/>
      <c r="D53" s="86" t="s">
        <v>11</v>
      </c>
      <c r="E53" s="10" t="s">
        <v>93</v>
      </c>
      <c r="F53" s="12" t="s">
        <v>93</v>
      </c>
      <c r="G53" s="13" t="s">
        <v>93</v>
      </c>
      <c r="H53" s="59" t="s">
        <v>19</v>
      </c>
    </row>
    <row r="54" spans="1:22" x14ac:dyDescent="0.25">
      <c r="A54" s="1"/>
      <c r="B54" s="1"/>
      <c r="C54" s="42"/>
      <c r="D54" s="59" t="s">
        <v>18</v>
      </c>
      <c r="E54" s="10" t="s">
        <v>94</v>
      </c>
      <c r="F54" s="12" t="s">
        <v>94</v>
      </c>
      <c r="G54" s="13" t="s">
        <v>94</v>
      </c>
      <c r="H54" s="59" t="s">
        <v>90</v>
      </c>
    </row>
    <row r="55" spans="1:22" ht="15.75" thickBot="1" x14ac:dyDescent="0.3">
      <c r="A55" s="19" t="s">
        <v>20</v>
      </c>
      <c r="B55" s="39" t="s">
        <v>21</v>
      </c>
      <c r="C55" s="42"/>
      <c r="D55" s="89" t="s">
        <v>26</v>
      </c>
      <c r="E55" s="103" t="s">
        <v>95</v>
      </c>
      <c r="F55" s="104" t="s">
        <v>95</v>
      </c>
      <c r="G55" s="105" t="s">
        <v>95</v>
      </c>
      <c r="H55" s="121">
        <v>42815</v>
      </c>
    </row>
    <row r="56" spans="1:22" x14ac:dyDescent="0.25">
      <c r="A56" s="291" t="s">
        <v>202</v>
      </c>
      <c r="B56" s="95" t="s">
        <v>203</v>
      </c>
      <c r="C56" s="126" t="s">
        <v>166</v>
      </c>
      <c r="D56" s="292">
        <v>-0.22213333333333196</v>
      </c>
      <c r="E56" s="293">
        <v>12</v>
      </c>
      <c r="F56" s="294">
        <v>7</v>
      </c>
      <c r="G56" s="295">
        <v>1.7142857142857142</v>
      </c>
      <c r="H56" s="241">
        <v>49</v>
      </c>
    </row>
    <row r="57" spans="1:22" x14ac:dyDescent="0.25">
      <c r="C57" s="42"/>
    </row>
    <row r="58" spans="1:22" x14ac:dyDescent="0.25">
      <c r="A58" s="328" t="s">
        <v>202</v>
      </c>
      <c r="B58" s="95" t="s">
        <v>203</v>
      </c>
      <c r="C58" s="37" t="s">
        <v>27</v>
      </c>
      <c r="D58" s="38" t="s">
        <v>28</v>
      </c>
      <c r="E58" s="39" t="s">
        <v>29</v>
      </c>
      <c r="F58" s="39" t="s">
        <v>30</v>
      </c>
      <c r="G58" s="698" t="s">
        <v>392</v>
      </c>
      <c r="H58" s="552" t="s">
        <v>367</v>
      </c>
      <c r="I58" s="624" t="s">
        <v>347</v>
      </c>
      <c r="J58" s="569" t="s">
        <v>357</v>
      </c>
      <c r="K58" s="669" t="s">
        <v>468</v>
      </c>
      <c r="L58" s="639" t="s">
        <v>469</v>
      </c>
      <c r="M58" s="38" t="s">
        <v>30</v>
      </c>
      <c r="N58" s="624" t="s">
        <v>470</v>
      </c>
      <c r="O58" s="640" t="s">
        <v>403</v>
      </c>
      <c r="P58" s="643" t="s">
        <v>420</v>
      </c>
      <c r="Q58" s="533" t="s">
        <v>119</v>
      </c>
      <c r="R58" s="29" t="s">
        <v>102</v>
      </c>
      <c r="S58" s="534" t="s">
        <v>351</v>
      </c>
      <c r="T58" s="533" t="s">
        <v>352</v>
      </c>
      <c r="U58" s="590"/>
      <c r="V58" s="590"/>
    </row>
    <row r="59" spans="1:22" x14ac:dyDescent="0.25">
      <c r="A59" s="328" t="s">
        <v>202</v>
      </c>
      <c r="B59" s="95" t="s">
        <v>203</v>
      </c>
      <c r="C59" s="37">
        <v>8</v>
      </c>
      <c r="D59" s="37"/>
      <c r="E59" s="40"/>
      <c r="F59" s="536">
        <v>42271</v>
      </c>
      <c r="G59" s="677">
        <v>1</v>
      </c>
      <c r="H59" s="70">
        <v>1</v>
      </c>
      <c r="I59" s="70">
        <v>0</v>
      </c>
      <c r="J59" s="70">
        <v>-1</v>
      </c>
      <c r="K59" s="70">
        <v>-1</v>
      </c>
      <c r="L59" s="70">
        <v>-1</v>
      </c>
      <c r="M59" s="558">
        <v>42476</v>
      </c>
      <c r="N59" s="37">
        <v>0</v>
      </c>
      <c r="O59" s="37">
        <v>-2</v>
      </c>
      <c r="P59" s="37">
        <v>-2</v>
      </c>
      <c r="Q59" s="349">
        <v>9</v>
      </c>
      <c r="R59" s="70">
        <v>-5</v>
      </c>
      <c r="S59" s="541">
        <f>+R59/Q59</f>
        <v>-0.55555555555555558</v>
      </c>
      <c r="T59" s="352">
        <f>+C59-S59</f>
        <v>8.5555555555555554</v>
      </c>
      <c r="U59" s="685"/>
      <c r="V59" s="560"/>
    </row>
    <row r="60" spans="1:22" x14ac:dyDescent="0.25">
      <c r="A60" s="328" t="s">
        <v>202</v>
      </c>
      <c r="B60" s="95" t="s">
        <v>203</v>
      </c>
      <c r="C60" s="37" t="s">
        <v>27</v>
      </c>
      <c r="D60" s="38" t="s">
        <v>28</v>
      </c>
      <c r="E60" s="39" t="s">
        <v>29</v>
      </c>
      <c r="F60" s="39" t="s">
        <v>30</v>
      </c>
      <c r="G60" s="642" t="s">
        <v>249</v>
      </c>
      <c r="H60" s="532" t="s">
        <v>418</v>
      </c>
      <c r="I60" s="640" t="s">
        <v>471</v>
      </c>
      <c r="J60" s="39" t="s">
        <v>30</v>
      </c>
      <c r="K60" s="281" t="s">
        <v>420</v>
      </c>
      <c r="L60" s="412" t="s">
        <v>30</v>
      </c>
      <c r="M60" s="413" t="s">
        <v>219</v>
      </c>
      <c r="N60" s="414" t="s">
        <v>267</v>
      </c>
      <c r="O60" s="415" t="s">
        <v>250</v>
      </c>
      <c r="P60" s="699" t="s">
        <v>249</v>
      </c>
      <c r="Q60" s="513" t="s">
        <v>119</v>
      </c>
      <c r="R60" s="254" t="s">
        <v>102</v>
      </c>
      <c r="S60" s="581" t="s">
        <v>351</v>
      </c>
      <c r="T60" s="513" t="s">
        <v>352</v>
      </c>
      <c r="U60" s="590" t="s">
        <v>234</v>
      </c>
      <c r="V60" s="590" t="s">
        <v>235</v>
      </c>
    </row>
    <row r="61" spans="1:22" x14ac:dyDescent="0.25">
      <c r="A61" s="328" t="s">
        <v>202</v>
      </c>
      <c r="B61" s="95" t="s">
        <v>203</v>
      </c>
      <c r="C61" s="176">
        <v>9</v>
      </c>
      <c r="D61" s="403">
        <f>+T59</f>
        <v>8.5555555555555554</v>
      </c>
      <c r="E61" s="558">
        <v>42476</v>
      </c>
      <c r="F61" s="558">
        <v>42476</v>
      </c>
      <c r="G61" s="37">
        <v>1</v>
      </c>
      <c r="H61" s="37">
        <v>-2</v>
      </c>
      <c r="I61" s="37">
        <v>0</v>
      </c>
      <c r="J61" s="39" t="s">
        <v>382</v>
      </c>
      <c r="K61" s="37" t="s">
        <v>472</v>
      </c>
      <c r="L61" s="38" t="s">
        <v>268</v>
      </c>
      <c r="M61" s="37">
        <v>0</v>
      </c>
      <c r="N61" s="37">
        <v>0</v>
      </c>
      <c r="O61" s="37">
        <v>0</v>
      </c>
      <c r="P61" s="424">
        <v>0</v>
      </c>
      <c r="Q61" s="339">
        <v>9</v>
      </c>
      <c r="R61" s="156">
        <v>-1</v>
      </c>
      <c r="S61" s="583">
        <f>+R61/Q61</f>
        <v>-0.1111111111111111</v>
      </c>
      <c r="T61" s="296">
        <f>+D61-S61</f>
        <v>8.6666666666666661</v>
      </c>
      <c r="U61" s="685">
        <v>8.5556000000000001</v>
      </c>
      <c r="V61" s="560">
        <f>+U61-T61</f>
        <v>-0.11106666666666598</v>
      </c>
    </row>
    <row r="62" spans="1:22" x14ac:dyDescent="0.25">
      <c r="A62" s="328" t="s">
        <v>202</v>
      </c>
      <c r="B62" s="95" t="s">
        <v>203</v>
      </c>
      <c r="C62" s="346" t="s">
        <v>27</v>
      </c>
      <c r="D62" s="412" t="s">
        <v>28</v>
      </c>
      <c r="E62" s="412" t="s">
        <v>29</v>
      </c>
      <c r="F62" s="412" t="s">
        <v>30</v>
      </c>
      <c r="G62" s="416" t="s">
        <v>248</v>
      </c>
      <c r="H62" s="416" t="s">
        <v>249</v>
      </c>
      <c r="I62" s="700"/>
      <c r="J62" s="52"/>
      <c r="K62" s="52"/>
      <c r="L62" s="52"/>
      <c r="M62" s="700"/>
      <c r="N62" s="52"/>
      <c r="O62" s="52"/>
      <c r="P62" s="52"/>
      <c r="Q62" s="513" t="s">
        <v>119</v>
      </c>
      <c r="R62" s="254" t="s">
        <v>102</v>
      </c>
      <c r="S62" s="581" t="s">
        <v>351</v>
      </c>
      <c r="T62" s="513" t="s">
        <v>352</v>
      </c>
      <c r="U62" s="590" t="s">
        <v>234</v>
      </c>
      <c r="V62" s="590" t="s">
        <v>235</v>
      </c>
    </row>
    <row r="63" spans="1:22" x14ac:dyDescent="0.25">
      <c r="A63" s="328" t="s">
        <v>202</v>
      </c>
      <c r="B63" s="95" t="s">
        <v>203</v>
      </c>
      <c r="C63" s="37">
        <v>9</v>
      </c>
      <c r="D63" s="403">
        <f>+T61</f>
        <v>8.6666666666666661</v>
      </c>
      <c r="E63" s="587">
        <v>42812</v>
      </c>
      <c r="F63" s="38" t="s">
        <v>268</v>
      </c>
      <c r="G63" s="37">
        <v>0</v>
      </c>
      <c r="H63" s="37">
        <v>0</v>
      </c>
      <c r="I63" s="700"/>
      <c r="J63" s="52"/>
      <c r="K63" s="52"/>
      <c r="L63" s="52"/>
      <c r="M63" s="700"/>
      <c r="N63" s="52"/>
      <c r="O63" s="52"/>
      <c r="P63" s="52"/>
      <c r="Q63" s="339">
        <v>2</v>
      </c>
      <c r="R63" s="156">
        <v>0</v>
      </c>
      <c r="S63" s="583">
        <f>+R63/Q63</f>
        <v>0</v>
      </c>
      <c r="T63" s="296">
        <f>+D63-S63</f>
        <v>8.6666666666666661</v>
      </c>
      <c r="U63" s="685">
        <v>8.5556000000000001</v>
      </c>
      <c r="V63" s="560">
        <f>+U63-T63</f>
        <v>-0.11106666666666598</v>
      </c>
    </row>
    <row r="64" spans="1:22" ht="15.75" thickBot="1" x14ac:dyDescent="0.3">
      <c r="C64" s="42"/>
    </row>
    <row r="65" spans="1:21" ht="21" x14ac:dyDescent="0.35">
      <c r="A65" s="150" t="s">
        <v>120</v>
      </c>
      <c r="D65" s="151" t="str">
        <f>+$A$1</f>
        <v>JvRensburg</v>
      </c>
      <c r="E65" s="152" t="str">
        <f>+$B$1</f>
        <v>Jacques</v>
      </c>
      <c r="L65" s="1" t="str">
        <f>+$J$2</f>
        <v>Date:18-21 Mar 17</v>
      </c>
      <c r="M65" s="1"/>
      <c r="N65" s="142" t="s">
        <v>32</v>
      </c>
      <c r="O65" s="218" t="s">
        <v>5</v>
      </c>
      <c r="P65" s="219" t="s">
        <v>5</v>
      </c>
      <c r="Q65" s="143" t="s">
        <v>51</v>
      </c>
      <c r="R65" s="220" t="s">
        <v>88</v>
      </c>
      <c r="S65" s="144" t="s">
        <v>97</v>
      </c>
      <c r="T65" s="221" t="s">
        <v>51</v>
      </c>
      <c r="U65" s="136" t="s">
        <v>113</v>
      </c>
    </row>
    <row r="66" spans="1:21" ht="21" x14ac:dyDescent="0.35">
      <c r="A66" s="153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9" t="s">
        <v>146</v>
      </c>
      <c r="M66" s="1"/>
      <c r="N66" s="145" t="s">
        <v>9</v>
      </c>
      <c r="O66" s="146" t="s">
        <v>11</v>
      </c>
      <c r="P66" s="148" t="s">
        <v>11</v>
      </c>
      <c r="Q66" s="222" t="s">
        <v>53</v>
      </c>
      <c r="R66" s="223" t="s">
        <v>89</v>
      </c>
      <c r="S66" s="147" t="s">
        <v>119</v>
      </c>
      <c r="T66" s="224" t="s">
        <v>53</v>
      </c>
      <c r="U66" s="138" t="s">
        <v>114</v>
      </c>
    </row>
    <row r="67" spans="1:21" ht="15.75" x14ac:dyDescent="0.25">
      <c r="A67" s="154" t="s">
        <v>121</v>
      </c>
      <c r="L67" s="1" t="s">
        <v>113</v>
      </c>
      <c r="M67" s="1"/>
      <c r="N67" s="145" t="s">
        <v>19</v>
      </c>
      <c r="O67" s="146" t="s">
        <v>43</v>
      </c>
      <c r="P67" s="148" t="s">
        <v>19</v>
      </c>
      <c r="Q67" s="149" t="s">
        <v>52</v>
      </c>
      <c r="R67" s="223" t="s">
        <v>19</v>
      </c>
      <c r="S67" s="147" t="s">
        <v>12</v>
      </c>
      <c r="T67" s="225" t="s">
        <v>102</v>
      </c>
      <c r="U67" s="138" t="s">
        <v>115</v>
      </c>
    </row>
    <row r="68" spans="1:21" ht="15.75" x14ac:dyDescent="0.25">
      <c r="A68" s="154"/>
      <c r="L68" s="109"/>
      <c r="M68" s="1"/>
      <c r="N68" s="145" t="s">
        <v>36</v>
      </c>
      <c r="O68" s="146" t="s">
        <v>19</v>
      </c>
      <c r="P68" s="148" t="s">
        <v>44</v>
      </c>
      <c r="Q68" s="149" t="s">
        <v>19</v>
      </c>
      <c r="R68" s="223" t="s">
        <v>90</v>
      </c>
      <c r="S68" s="147" t="s">
        <v>100</v>
      </c>
      <c r="T68" s="225" t="s">
        <v>19</v>
      </c>
      <c r="U68" s="138" t="s">
        <v>116</v>
      </c>
    </row>
    <row r="69" spans="1:21" ht="15.75" thickBot="1" x14ac:dyDescent="0.3">
      <c r="A69" s="155" t="s">
        <v>112</v>
      </c>
      <c r="B69" s="156">
        <f>+$I$13</f>
        <v>151</v>
      </c>
      <c r="C69" s="157" t="s">
        <v>122</v>
      </c>
      <c r="D69" s="158">
        <f>+$F$13</f>
        <v>-0.11106666666666598</v>
      </c>
      <c r="E69" s="159" t="s">
        <v>123</v>
      </c>
      <c r="F69" s="367">
        <f>+$E$13</f>
        <v>8.5556000000000001</v>
      </c>
      <c r="G69" s="161" t="s">
        <v>124</v>
      </c>
      <c r="H69" s="162">
        <f>+$G$13</f>
        <v>2</v>
      </c>
      <c r="I69" s="163" t="s">
        <v>125</v>
      </c>
      <c r="J69" s="164">
        <f>+$H$13</f>
        <v>-0.22213333333333196</v>
      </c>
      <c r="L69" s="39" t="s">
        <v>20</v>
      </c>
      <c r="M69" s="389" t="s">
        <v>21</v>
      </c>
      <c r="N69" s="227">
        <f>+$L$6</f>
        <v>42815</v>
      </c>
      <c r="O69" s="228">
        <f>+$M$6</f>
        <v>42815</v>
      </c>
      <c r="P69" s="229">
        <f>+$N$6</f>
        <v>42815</v>
      </c>
      <c r="Q69" s="230">
        <f>+$O$6</f>
        <v>42815</v>
      </c>
      <c r="R69" s="231">
        <f>+$P$6</f>
        <v>42815</v>
      </c>
      <c r="S69" s="232">
        <f>+$Q$6</f>
        <v>42014</v>
      </c>
      <c r="T69" s="388">
        <f>+$R$6</f>
        <v>42815</v>
      </c>
      <c r="U69" s="206">
        <f>+$S$6</f>
        <v>42815</v>
      </c>
    </row>
    <row r="70" spans="1:21" x14ac:dyDescent="0.25">
      <c r="A70" s="165"/>
      <c r="B70" s="166"/>
      <c r="C70" s="167"/>
      <c r="D70" s="168"/>
      <c r="E70" s="169"/>
      <c r="F70" s="170"/>
      <c r="G70" s="171"/>
      <c r="H70" s="172"/>
      <c r="I70" s="173"/>
      <c r="J70" s="174"/>
      <c r="K70" s="42"/>
      <c r="L70" s="302" t="str">
        <f>+$A$1</f>
        <v>JvRensburg</v>
      </c>
      <c r="M70" s="95" t="str">
        <f>+$B$1</f>
        <v>Jacques</v>
      </c>
      <c r="N70" s="387">
        <f>+$L$7</f>
        <v>151</v>
      </c>
      <c r="O70" s="387">
        <f>+$M$7</f>
        <v>136</v>
      </c>
      <c r="P70" s="387">
        <f>+$N$7</f>
        <v>136</v>
      </c>
      <c r="Q70" s="387">
        <f>+$O$7</f>
        <v>63</v>
      </c>
      <c r="R70" s="387">
        <f>+$P$7</f>
        <v>49</v>
      </c>
      <c r="S70" s="387">
        <f>+$Q$7</f>
        <v>19</v>
      </c>
      <c r="T70" s="387">
        <f>+$R$7</f>
        <v>130</v>
      </c>
      <c r="U70" s="387">
        <f>+$S$7</f>
        <v>144</v>
      </c>
    </row>
    <row r="71" spans="1:21" ht="15.75" x14ac:dyDescent="0.2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</row>
    <row r="72" spans="1:21" ht="15.75" x14ac:dyDescent="0.25">
      <c r="A72" s="154" t="s">
        <v>126</v>
      </c>
    </row>
    <row r="73" spans="1:21" ht="15.75" x14ac:dyDescent="0.25">
      <c r="A73" s="154"/>
    </row>
    <row r="74" spans="1:21" ht="15.75" x14ac:dyDescent="0.25">
      <c r="A74" s="163" t="s">
        <v>127</v>
      </c>
      <c r="B74" s="176">
        <f>+$C$15</f>
        <v>9</v>
      </c>
      <c r="C74" s="175" t="s">
        <v>128</v>
      </c>
      <c r="D74" s="177">
        <f>+$D$13</f>
        <v>8.6666666666666661</v>
      </c>
    </row>
    <row r="75" spans="1:21" ht="15.75" x14ac:dyDescent="0.25">
      <c r="A75" s="173"/>
      <c r="B75" s="166"/>
      <c r="C75" s="178"/>
      <c r="D75" s="179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1" ht="15.75" x14ac:dyDescent="0.2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</row>
    <row r="77" spans="1:21" ht="18.75" x14ac:dyDescent="0.3">
      <c r="A77" s="180" t="s">
        <v>171</v>
      </c>
      <c r="B77" s="181"/>
      <c r="C77" s="181"/>
      <c r="D77" s="181"/>
    </row>
    <row r="78" spans="1:21" ht="18.75" x14ac:dyDescent="0.3">
      <c r="A78" s="180"/>
      <c r="B78" s="181"/>
      <c r="C78" s="181"/>
      <c r="D78" s="181"/>
    </row>
    <row r="79" spans="1:21" ht="15.75" x14ac:dyDescent="0.25">
      <c r="A79" s="154" t="s">
        <v>172</v>
      </c>
      <c r="B79" s="182"/>
      <c r="C79" s="182"/>
    </row>
    <row r="80" spans="1:21" ht="15.75" x14ac:dyDescent="0.25">
      <c r="A80" s="154"/>
      <c r="B80" s="182"/>
      <c r="C80" s="182"/>
    </row>
    <row r="81" spans="1:11" ht="15.75" x14ac:dyDescent="0.25">
      <c r="A81" s="175"/>
    </row>
    <row r="82" spans="1:11" ht="15.75" x14ac:dyDescent="0.25">
      <c r="A82" s="175" t="s">
        <v>132</v>
      </c>
    </row>
    <row r="83" spans="1:11" ht="15.75" x14ac:dyDescent="0.25">
      <c r="A83" s="175"/>
    </row>
    <row r="85" spans="1:11" ht="15.75" x14ac:dyDescent="0.25">
      <c r="A85" s="154" t="s">
        <v>173</v>
      </c>
      <c r="B85" s="182"/>
      <c r="C85" s="182"/>
      <c r="D85" s="182"/>
    </row>
    <row r="86" spans="1:11" x14ac:dyDescent="0.25">
      <c r="A86" s="182"/>
      <c r="B86" s="182"/>
      <c r="C86" s="182"/>
      <c r="D86" s="182"/>
    </row>
    <row r="87" spans="1:11" ht="15.75" x14ac:dyDescent="0.25">
      <c r="A87" s="175"/>
    </row>
    <row r="88" spans="1:11" ht="15.75" x14ac:dyDescent="0.25">
      <c r="A88" s="175" t="s">
        <v>140</v>
      </c>
    </row>
    <row r="89" spans="1:11" ht="15.75" x14ac:dyDescent="0.25">
      <c r="A89" s="175"/>
    </row>
    <row r="90" spans="1:11" ht="15.75" x14ac:dyDescent="0.25">
      <c r="A90" s="175"/>
    </row>
    <row r="91" spans="1:11" ht="15.75" x14ac:dyDescent="0.25">
      <c r="A91" s="175" t="s">
        <v>143</v>
      </c>
    </row>
    <row r="92" spans="1:11" ht="15.75" x14ac:dyDescent="0.25">
      <c r="A92" s="175"/>
    </row>
    <row r="94" spans="1:11" ht="15.75" thickBot="1" x14ac:dyDescent="0.3">
      <c r="A94" t="s">
        <v>330</v>
      </c>
    </row>
    <row r="95" spans="1:11" x14ac:dyDescent="0.25">
      <c r="A95" s="1" t="s">
        <v>38</v>
      </c>
      <c r="B95" s="1"/>
      <c r="C95" s="44" t="s">
        <v>32</v>
      </c>
      <c r="D95" s="44" t="s">
        <v>32</v>
      </c>
      <c r="E95" s="44" t="s">
        <v>32</v>
      </c>
      <c r="F95" s="44" t="s">
        <v>32</v>
      </c>
      <c r="G95" s="44" t="s">
        <v>32</v>
      </c>
      <c r="H95" s="44" t="s">
        <v>32</v>
      </c>
      <c r="I95" s="44" t="s">
        <v>32</v>
      </c>
      <c r="J95" s="4" t="s">
        <v>32</v>
      </c>
      <c r="K95" s="44" t="s">
        <v>32</v>
      </c>
    </row>
    <row r="96" spans="1:11" x14ac:dyDescent="0.25">
      <c r="A96" s="1" t="s">
        <v>150</v>
      </c>
      <c r="B96" s="1"/>
      <c r="C96" s="12" t="s">
        <v>9</v>
      </c>
      <c r="D96" s="12" t="s">
        <v>9</v>
      </c>
      <c r="E96" s="12" t="s">
        <v>9</v>
      </c>
      <c r="F96" s="12" t="s">
        <v>9</v>
      </c>
      <c r="G96" s="12" t="s">
        <v>9</v>
      </c>
      <c r="H96" s="12" t="s">
        <v>9</v>
      </c>
      <c r="I96" s="12" t="s">
        <v>9</v>
      </c>
      <c r="J96" s="10" t="s">
        <v>9</v>
      </c>
      <c r="K96" s="12" t="s">
        <v>9</v>
      </c>
    </row>
    <row r="97" spans="1:11" x14ac:dyDescent="0.25">
      <c r="A97" s="1" t="s">
        <v>146</v>
      </c>
      <c r="B97" s="1"/>
      <c r="C97" s="12" t="s">
        <v>19</v>
      </c>
      <c r="D97" s="12" t="s">
        <v>19</v>
      </c>
      <c r="E97" s="12" t="s">
        <v>19</v>
      </c>
      <c r="F97" s="12" t="s">
        <v>19</v>
      </c>
      <c r="G97" s="12" t="s">
        <v>19</v>
      </c>
      <c r="H97" s="12" t="s">
        <v>19</v>
      </c>
      <c r="I97" s="12" t="s">
        <v>19</v>
      </c>
      <c r="J97" s="10" t="s">
        <v>19</v>
      </c>
      <c r="K97" s="12" t="s">
        <v>19</v>
      </c>
    </row>
    <row r="98" spans="1:11" x14ac:dyDescent="0.25">
      <c r="A98" s="9" t="s">
        <v>331</v>
      </c>
      <c r="B98" s="1"/>
      <c r="C98" s="59" t="s">
        <v>36</v>
      </c>
      <c r="D98" s="59" t="s">
        <v>36</v>
      </c>
      <c r="E98" s="59" t="s">
        <v>36</v>
      </c>
      <c r="F98" s="59" t="s">
        <v>36</v>
      </c>
      <c r="G98" s="59" t="s">
        <v>36</v>
      </c>
      <c r="H98" s="59" t="s">
        <v>36</v>
      </c>
      <c r="I98" s="59" t="s">
        <v>36</v>
      </c>
      <c r="J98" s="99" t="s">
        <v>36</v>
      </c>
      <c r="K98" s="59" t="s">
        <v>36</v>
      </c>
    </row>
    <row r="99" spans="1:11" ht="15.75" thickBot="1" x14ac:dyDescent="0.3">
      <c r="A99" s="39" t="s">
        <v>20</v>
      </c>
      <c r="B99" s="389" t="s">
        <v>21</v>
      </c>
      <c r="C99" s="67">
        <v>42562</v>
      </c>
      <c r="D99" s="67">
        <v>42602</v>
      </c>
      <c r="E99" s="67">
        <v>42646</v>
      </c>
      <c r="F99" s="67">
        <v>42679</v>
      </c>
      <c r="G99" s="67">
        <v>42710</v>
      </c>
      <c r="H99" s="67">
        <v>42741</v>
      </c>
      <c r="I99" s="67">
        <v>42763</v>
      </c>
      <c r="J99" s="505">
        <v>42798</v>
      </c>
      <c r="K99" s="27">
        <v>42815</v>
      </c>
    </row>
    <row r="100" spans="1:11" x14ac:dyDescent="0.25">
      <c r="A100" s="291" t="s">
        <v>202</v>
      </c>
      <c r="B100" s="95" t="s">
        <v>203</v>
      </c>
      <c r="C100" s="37">
        <v>142</v>
      </c>
      <c r="D100" s="37">
        <v>143</v>
      </c>
      <c r="E100" s="37">
        <v>145</v>
      </c>
      <c r="F100" s="70">
        <v>151</v>
      </c>
      <c r="G100" s="156">
        <v>144</v>
      </c>
      <c r="H100" s="37">
        <v>146</v>
      </c>
      <c r="I100" s="70">
        <v>147</v>
      </c>
      <c r="J100" s="37">
        <v>146</v>
      </c>
      <c r="K100" s="156">
        <v>151</v>
      </c>
    </row>
    <row r="102" spans="1:1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18" spans="1:11" ht="15.75" thickBot="1" x14ac:dyDescent="0.3"/>
    <row r="119" spans="1:11" x14ac:dyDescent="0.25">
      <c r="A119" s="1" t="s">
        <v>145</v>
      </c>
      <c r="B119" s="1"/>
      <c r="C119" s="44" t="s">
        <v>5</v>
      </c>
      <c r="D119" s="44" t="s">
        <v>5</v>
      </c>
      <c r="E119" s="44" t="s">
        <v>5</v>
      </c>
      <c r="F119" s="44" t="s">
        <v>5</v>
      </c>
      <c r="G119" s="44" t="s">
        <v>5</v>
      </c>
      <c r="H119" s="44" t="s">
        <v>5</v>
      </c>
      <c r="I119" s="44" t="s">
        <v>5</v>
      </c>
      <c r="J119" s="4" t="s">
        <v>5</v>
      </c>
      <c r="K119" s="44" t="s">
        <v>5</v>
      </c>
    </row>
    <row r="120" spans="1:11" x14ac:dyDescent="0.25">
      <c r="A120" s="9" t="s">
        <v>146</v>
      </c>
      <c r="B120" s="1"/>
      <c r="C120" s="12" t="s">
        <v>11</v>
      </c>
      <c r="D120" s="12" t="s">
        <v>11</v>
      </c>
      <c r="E120" s="12" t="s">
        <v>11</v>
      </c>
      <c r="F120" s="12" t="s">
        <v>11</v>
      </c>
      <c r="G120" s="12" t="s">
        <v>11</v>
      </c>
      <c r="H120" s="12" t="s">
        <v>11</v>
      </c>
      <c r="I120" s="12" t="s">
        <v>11</v>
      </c>
      <c r="J120" s="10" t="s">
        <v>11</v>
      </c>
      <c r="K120" s="12" t="s">
        <v>11</v>
      </c>
    </row>
    <row r="121" spans="1:11" x14ac:dyDescent="0.25">
      <c r="A121" s="208" t="s">
        <v>333</v>
      </c>
      <c r="C121" s="12" t="s">
        <v>43</v>
      </c>
      <c r="D121" s="12" t="s">
        <v>43</v>
      </c>
      <c r="E121" s="12" t="s">
        <v>43</v>
      </c>
      <c r="F121" s="12" t="s">
        <v>43</v>
      </c>
      <c r="G121" s="12" t="s">
        <v>43</v>
      </c>
      <c r="H121" s="12" t="s">
        <v>43</v>
      </c>
      <c r="I121" s="12" t="s">
        <v>43</v>
      </c>
      <c r="J121" s="10" t="s">
        <v>43</v>
      </c>
      <c r="K121" s="12" t="s">
        <v>43</v>
      </c>
    </row>
    <row r="122" spans="1:11" x14ac:dyDescent="0.25">
      <c r="A122" s="208" t="s">
        <v>334</v>
      </c>
      <c r="C122" s="12" t="s">
        <v>19</v>
      </c>
      <c r="D122" s="12" t="s">
        <v>19</v>
      </c>
      <c r="E122" s="12" t="s">
        <v>19</v>
      </c>
      <c r="F122" s="12" t="s">
        <v>19</v>
      </c>
      <c r="G122" s="12" t="s">
        <v>19</v>
      </c>
      <c r="H122" s="12" t="s">
        <v>19</v>
      </c>
      <c r="I122" s="12" t="s">
        <v>19</v>
      </c>
      <c r="J122" s="10" t="s">
        <v>19</v>
      </c>
      <c r="K122" s="12" t="s">
        <v>19</v>
      </c>
    </row>
    <row r="123" spans="1:11" ht="15.75" thickBot="1" x14ac:dyDescent="0.3">
      <c r="A123" s="19" t="s">
        <v>20</v>
      </c>
      <c r="B123" s="20" t="s">
        <v>21</v>
      </c>
      <c r="C123" s="507">
        <v>42562</v>
      </c>
      <c r="D123" s="507">
        <v>42602</v>
      </c>
      <c r="E123" s="507">
        <v>42646</v>
      </c>
      <c r="F123" s="507">
        <v>42679</v>
      </c>
      <c r="G123" s="507">
        <v>42710</v>
      </c>
      <c r="H123" s="507">
        <v>42741</v>
      </c>
      <c r="I123" s="507">
        <v>42763</v>
      </c>
      <c r="J123" s="21">
        <v>42798</v>
      </c>
      <c r="K123" s="507">
        <v>42815</v>
      </c>
    </row>
    <row r="124" spans="1:11" x14ac:dyDescent="0.25">
      <c r="A124" s="291" t="s">
        <v>202</v>
      </c>
      <c r="B124" s="95" t="s">
        <v>203</v>
      </c>
      <c r="C124" s="508">
        <v>129</v>
      </c>
      <c r="D124" s="37">
        <v>126</v>
      </c>
      <c r="E124" s="37">
        <v>127</v>
      </c>
      <c r="F124" s="37">
        <v>133</v>
      </c>
      <c r="G124" s="156">
        <v>85</v>
      </c>
      <c r="H124" s="70">
        <v>85</v>
      </c>
      <c r="I124" s="70">
        <v>88</v>
      </c>
      <c r="J124" s="285">
        <v>91</v>
      </c>
      <c r="K124" s="156">
        <v>136</v>
      </c>
    </row>
    <row r="143" spans="1:9" ht="15.75" thickBot="1" x14ac:dyDescent="0.3">
      <c r="A143" t="s">
        <v>335</v>
      </c>
    </row>
    <row r="144" spans="1:9" x14ac:dyDescent="0.25">
      <c r="A144" s="1" t="s">
        <v>150</v>
      </c>
      <c r="B144" s="1"/>
      <c r="C144" s="8" t="s">
        <v>5</v>
      </c>
      <c r="D144" s="8" t="s">
        <v>5</v>
      </c>
      <c r="E144" s="8" t="s">
        <v>5</v>
      </c>
      <c r="F144" s="8" t="s">
        <v>5</v>
      </c>
      <c r="G144" s="8" t="s">
        <v>5</v>
      </c>
      <c r="H144" s="8" t="s">
        <v>5</v>
      </c>
      <c r="I144" s="8" t="s">
        <v>5</v>
      </c>
    </row>
    <row r="145" spans="1:9" x14ac:dyDescent="0.25">
      <c r="A145" s="1" t="s">
        <v>152</v>
      </c>
      <c r="B145" s="1"/>
      <c r="C145" s="12" t="s">
        <v>11</v>
      </c>
      <c r="D145" s="12" t="s">
        <v>11</v>
      </c>
      <c r="E145" s="12" t="s">
        <v>11</v>
      </c>
      <c r="F145" s="12" t="s">
        <v>11</v>
      </c>
      <c r="G145" s="12" t="s">
        <v>11</v>
      </c>
      <c r="H145" s="12" t="s">
        <v>11</v>
      </c>
      <c r="I145" s="12" t="s">
        <v>11</v>
      </c>
    </row>
    <row r="146" spans="1:9" x14ac:dyDescent="0.25">
      <c r="A146" s="184" t="s">
        <v>153</v>
      </c>
      <c r="B146" s="1"/>
      <c r="C146" s="12" t="s">
        <v>15</v>
      </c>
      <c r="D146" s="12" t="s">
        <v>15</v>
      </c>
      <c r="E146" s="12" t="s">
        <v>15</v>
      </c>
      <c r="F146" s="12" t="s">
        <v>15</v>
      </c>
      <c r="G146" s="12" t="s">
        <v>15</v>
      </c>
      <c r="H146" s="12" t="s">
        <v>15</v>
      </c>
      <c r="I146" s="12" t="s">
        <v>15</v>
      </c>
    </row>
    <row r="147" spans="1:9" x14ac:dyDescent="0.25">
      <c r="A147" s="109" t="s">
        <v>17</v>
      </c>
      <c r="B147" s="1"/>
      <c r="C147" s="12" t="s">
        <v>19</v>
      </c>
      <c r="D147" s="12" t="s">
        <v>19</v>
      </c>
      <c r="E147" s="12" t="s">
        <v>19</v>
      </c>
      <c r="F147" s="12" t="s">
        <v>19</v>
      </c>
      <c r="G147" s="12" t="s">
        <v>19</v>
      </c>
      <c r="H147" s="12" t="s">
        <v>19</v>
      </c>
      <c r="I147" s="12" t="s">
        <v>19</v>
      </c>
    </row>
    <row r="148" spans="1:9" ht="15.75" thickBot="1" x14ac:dyDescent="0.3">
      <c r="A148" s="512" t="s">
        <v>20</v>
      </c>
      <c r="B148" s="39" t="s">
        <v>21</v>
      </c>
      <c r="C148" s="27">
        <v>42646</v>
      </c>
      <c r="D148" s="27">
        <v>42679</v>
      </c>
      <c r="E148" s="27">
        <v>42710</v>
      </c>
      <c r="F148" s="27">
        <v>42741</v>
      </c>
      <c r="G148" s="27">
        <v>42763</v>
      </c>
      <c r="H148" s="27">
        <v>42798</v>
      </c>
      <c r="I148" s="27">
        <v>42815</v>
      </c>
    </row>
    <row r="149" spans="1:9" x14ac:dyDescent="0.25">
      <c r="A149" s="291" t="s">
        <v>202</v>
      </c>
      <c r="B149" s="95" t="s">
        <v>203</v>
      </c>
      <c r="C149" s="37">
        <v>131</v>
      </c>
      <c r="D149" s="70">
        <v>137</v>
      </c>
      <c r="E149" s="156">
        <v>84</v>
      </c>
      <c r="F149" s="70">
        <v>84</v>
      </c>
      <c r="G149" s="70">
        <v>86</v>
      </c>
      <c r="H149" s="37">
        <v>91</v>
      </c>
      <c r="I149" s="156">
        <v>136</v>
      </c>
    </row>
    <row r="168" spans="1:18" ht="15.75" thickBot="1" x14ac:dyDescent="0.3">
      <c r="A168" t="s">
        <v>336</v>
      </c>
      <c r="F168" s="42"/>
      <c r="H168" s="42"/>
      <c r="K168" s="96"/>
    </row>
    <row r="169" spans="1:18" x14ac:dyDescent="0.25">
      <c r="A169" s="1" t="s">
        <v>145</v>
      </c>
      <c r="B169" s="1"/>
      <c r="C169" s="4" t="s">
        <v>50</v>
      </c>
      <c r="D169" s="4" t="s">
        <v>50</v>
      </c>
      <c r="E169" s="4" t="s">
        <v>50</v>
      </c>
      <c r="F169" s="4" t="s">
        <v>51</v>
      </c>
      <c r="G169" s="44" t="s">
        <v>51</v>
      </c>
      <c r="H169" s="6" t="s">
        <v>51</v>
      </c>
      <c r="I169" s="6" t="s">
        <v>51</v>
      </c>
      <c r="J169" s="6" t="s">
        <v>51</v>
      </c>
      <c r="K169" s="6" t="s">
        <v>51</v>
      </c>
      <c r="L169" s="6" t="s">
        <v>51</v>
      </c>
      <c r="M169" s="47" t="s">
        <v>51</v>
      </c>
      <c r="N169" s="4" t="s">
        <v>51</v>
      </c>
      <c r="O169" s="4" t="s">
        <v>51</v>
      </c>
      <c r="P169" s="4" t="s">
        <v>51</v>
      </c>
      <c r="Q169" s="4" t="s">
        <v>51</v>
      </c>
      <c r="R169" s="44" t="s">
        <v>51</v>
      </c>
    </row>
    <row r="170" spans="1:18" x14ac:dyDescent="0.25">
      <c r="A170" s="9" t="s">
        <v>146</v>
      </c>
      <c r="B170" s="1" t="s">
        <v>155</v>
      </c>
      <c r="C170" s="98" t="s">
        <v>53</v>
      </c>
      <c r="D170" s="98" t="s">
        <v>53</v>
      </c>
      <c r="E170" s="77" t="s">
        <v>53</v>
      </c>
      <c r="F170" s="101" t="s">
        <v>53</v>
      </c>
      <c r="G170" s="133" t="s">
        <v>53</v>
      </c>
      <c r="H170" s="194" t="s">
        <v>53</v>
      </c>
      <c r="I170" s="194" t="s">
        <v>53</v>
      </c>
      <c r="J170" s="194" t="s">
        <v>53</v>
      </c>
      <c r="K170" s="194" t="s">
        <v>53</v>
      </c>
      <c r="L170" s="194" t="s">
        <v>53</v>
      </c>
      <c r="M170" s="195" t="s">
        <v>53</v>
      </c>
      <c r="N170" s="101" t="s">
        <v>53</v>
      </c>
      <c r="O170" s="101" t="s">
        <v>53</v>
      </c>
      <c r="P170" s="101" t="s">
        <v>53</v>
      </c>
      <c r="Q170" s="101" t="s">
        <v>53</v>
      </c>
      <c r="R170" s="133" t="s">
        <v>53</v>
      </c>
    </row>
    <row r="171" spans="1:18" x14ac:dyDescent="0.25">
      <c r="A171" s="198" t="s">
        <v>156</v>
      </c>
      <c r="B171" s="1"/>
      <c r="C171" s="10" t="s">
        <v>56</v>
      </c>
      <c r="D171" s="10" t="s">
        <v>56</v>
      </c>
      <c r="E171" s="10" t="s">
        <v>56</v>
      </c>
      <c r="F171" s="99" t="s">
        <v>56</v>
      </c>
      <c r="G171" s="59" t="s">
        <v>56</v>
      </c>
      <c r="H171" s="18" t="s">
        <v>56</v>
      </c>
      <c r="I171" s="18" t="s">
        <v>56</v>
      </c>
      <c r="J171" s="18" t="s">
        <v>56</v>
      </c>
      <c r="K171" s="18" t="s">
        <v>56</v>
      </c>
      <c r="L171" s="18" t="s">
        <v>56</v>
      </c>
      <c r="M171" s="100" t="s">
        <v>56</v>
      </c>
      <c r="N171" s="99" t="s">
        <v>56</v>
      </c>
      <c r="O171" s="99" t="s">
        <v>56</v>
      </c>
      <c r="P171" s="99" t="s">
        <v>56</v>
      </c>
      <c r="Q171" s="99" t="s">
        <v>56</v>
      </c>
      <c r="R171" s="59" t="s">
        <v>56</v>
      </c>
    </row>
    <row r="172" spans="1:18" x14ac:dyDescent="0.25">
      <c r="A172" s="1"/>
      <c r="B172" s="1"/>
      <c r="C172" s="10" t="s">
        <v>59</v>
      </c>
      <c r="D172" s="10" t="s">
        <v>60</v>
      </c>
      <c r="E172" s="10" t="s">
        <v>61</v>
      </c>
      <c r="F172" s="99" t="s">
        <v>62</v>
      </c>
      <c r="G172" s="59" t="s">
        <v>63</v>
      </c>
      <c r="H172" s="18" t="s">
        <v>64</v>
      </c>
      <c r="I172" s="18" t="s">
        <v>65</v>
      </c>
      <c r="J172" s="18" t="s">
        <v>66</v>
      </c>
      <c r="K172" s="18" t="s">
        <v>67</v>
      </c>
      <c r="L172" s="18" t="s">
        <v>68</v>
      </c>
      <c r="M172" s="100" t="s">
        <v>69</v>
      </c>
      <c r="N172" s="101" t="s">
        <v>70</v>
      </c>
      <c r="O172" s="101" t="s">
        <v>71</v>
      </c>
      <c r="P172" s="101" t="s">
        <v>72</v>
      </c>
      <c r="Q172" s="101" t="s">
        <v>73</v>
      </c>
      <c r="R172" s="133" t="s">
        <v>157</v>
      </c>
    </row>
    <row r="173" spans="1:18" ht="15.75" thickBot="1" x14ac:dyDescent="0.3">
      <c r="A173" s="19" t="s">
        <v>20</v>
      </c>
      <c r="B173" s="20" t="s">
        <v>21</v>
      </c>
      <c r="C173" s="87">
        <v>42420</v>
      </c>
      <c r="D173" s="87">
        <v>42450</v>
      </c>
      <c r="E173" s="87">
        <v>42464</v>
      </c>
      <c r="F173" s="519">
        <v>42476</v>
      </c>
      <c r="G173" s="517">
        <v>42492</v>
      </c>
      <c r="H173" s="518">
        <v>42518</v>
      </c>
      <c r="I173" s="123">
        <v>42548</v>
      </c>
      <c r="J173" s="123">
        <v>42562</v>
      </c>
      <c r="K173" s="123">
        <v>42602</v>
      </c>
      <c r="L173" s="123">
        <v>43011</v>
      </c>
      <c r="M173" s="124">
        <v>42679</v>
      </c>
      <c r="N173" s="519">
        <v>42710</v>
      </c>
      <c r="O173" s="519">
        <v>42741</v>
      </c>
      <c r="P173" s="519">
        <v>42763</v>
      </c>
      <c r="Q173" s="519">
        <v>42798</v>
      </c>
      <c r="R173" s="121">
        <v>42815</v>
      </c>
    </row>
    <row r="174" spans="1:18" x14ac:dyDescent="0.25">
      <c r="A174" s="520" t="s">
        <v>202</v>
      </c>
      <c r="B174" s="95" t="s">
        <v>203</v>
      </c>
      <c r="C174" s="37">
        <v>82</v>
      </c>
      <c r="D174" s="37">
        <v>79</v>
      </c>
      <c r="E174" s="37">
        <v>79</v>
      </c>
      <c r="F174" s="156">
        <v>47</v>
      </c>
      <c r="G174" s="70">
        <v>47</v>
      </c>
      <c r="H174" s="70">
        <v>48</v>
      </c>
      <c r="I174" s="70">
        <v>49</v>
      </c>
      <c r="J174" s="70">
        <v>55</v>
      </c>
      <c r="K174" s="70">
        <v>47</v>
      </c>
      <c r="L174" s="70">
        <v>51</v>
      </c>
      <c r="M174" s="70">
        <v>50</v>
      </c>
      <c r="N174" s="156">
        <v>53</v>
      </c>
      <c r="O174" s="37">
        <v>54</v>
      </c>
      <c r="P174" s="70">
        <v>57</v>
      </c>
      <c r="Q174" s="37">
        <v>60</v>
      </c>
      <c r="R174" s="156">
        <v>63</v>
      </c>
    </row>
    <row r="193" spans="1:11" ht="15.75" thickBot="1" x14ac:dyDescent="0.3">
      <c r="A193" t="s">
        <v>338</v>
      </c>
    </row>
    <row r="194" spans="1:11" x14ac:dyDescent="0.25">
      <c r="A194" s="1" t="s">
        <v>145</v>
      </c>
      <c r="B194" s="1"/>
      <c r="C194" s="8" t="s">
        <v>88</v>
      </c>
      <c r="D194" s="85" t="s">
        <v>88</v>
      </c>
      <c r="E194" s="85" t="s">
        <v>88</v>
      </c>
      <c r="F194" s="119" t="s">
        <v>88</v>
      </c>
      <c r="G194" s="8" t="s">
        <v>88</v>
      </c>
      <c r="H194" s="119" t="s">
        <v>88</v>
      </c>
      <c r="I194" s="97" t="s">
        <v>88</v>
      </c>
      <c r="J194" s="8" t="s">
        <v>88</v>
      </c>
      <c r="K194" s="8" t="s">
        <v>88</v>
      </c>
    </row>
    <row r="195" spans="1:11" x14ac:dyDescent="0.25">
      <c r="A195" s="9" t="s">
        <v>146</v>
      </c>
      <c r="B195" s="1"/>
      <c r="C195" s="59" t="s">
        <v>89</v>
      </c>
      <c r="D195" s="18" t="s">
        <v>89</v>
      </c>
      <c r="E195" s="18" t="s">
        <v>89</v>
      </c>
      <c r="F195" s="100" t="s">
        <v>89</v>
      </c>
      <c r="G195" s="59" t="s">
        <v>89</v>
      </c>
      <c r="H195" s="100" t="s">
        <v>89</v>
      </c>
      <c r="I195" s="59" t="s">
        <v>89</v>
      </c>
      <c r="J195" s="59" t="s">
        <v>89</v>
      </c>
      <c r="K195" s="59" t="s">
        <v>89</v>
      </c>
    </row>
    <row r="196" spans="1:11" x14ac:dyDescent="0.25">
      <c r="A196" s="1" t="s">
        <v>158</v>
      </c>
      <c r="B196" s="1"/>
      <c r="C196" s="59" t="s">
        <v>19</v>
      </c>
      <c r="D196" s="18" t="s">
        <v>19</v>
      </c>
      <c r="E196" s="18" t="s">
        <v>19</v>
      </c>
      <c r="F196" s="100" t="s">
        <v>19</v>
      </c>
      <c r="G196" s="59" t="s">
        <v>19</v>
      </c>
      <c r="H196" s="100" t="s">
        <v>19</v>
      </c>
      <c r="I196" s="59" t="s">
        <v>19</v>
      </c>
      <c r="J196" s="59" t="s">
        <v>19</v>
      </c>
      <c r="K196" s="59" t="s">
        <v>19</v>
      </c>
    </row>
    <row r="197" spans="1:11" x14ac:dyDescent="0.25">
      <c r="A197" s="1" t="s">
        <v>39</v>
      </c>
      <c r="B197" s="1"/>
      <c r="C197" s="59" t="s">
        <v>90</v>
      </c>
      <c r="D197" s="18" t="s">
        <v>90</v>
      </c>
      <c r="E197" s="18" t="s">
        <v>90</v>
      </c>
      <c r="F197" s="100" t="s">
        <v>90</v>
      </c>
      <c r="G197" s="59" t="s">
        <v>90</v>
      </c>
      <c r="H197" s="100" t="s">
        <v>90</v>
      </c>
      <c r="I197" s="59" t="s">
        <v>90</v>
      </c>
      <c r="J197" s="59" t="s">
        <v>90</v>
      </c>
      <c r="K197" s="59" t="s">
        <v>90</v>
      </c>
    </row>
    <row r="198" spans="1:11" ht="15.75" thickBot="1" x14ac:dyDescent="0.3">
      <c r="A198" s="19" t="s">
        <v>20</v>
      </c>
      <c r="B198" s="20" t="s">
        <v>21</v>
      </c>
      <c r="C198" s="121">
        <v>42562</v>
      </c>
      <c r="D198" s="122">
        <v>42602</v>
      </c>
      <c r="E198" s="123">
        <v>42646</v>
      </c>
      <c r="F198" s="124">
        <v>42679</v>
      </c>
      <c r="G198" s="121">
        <v>42710</v>
      </c>
      <c r="H198" s="124">
        <v>42741</v>
      </c>
      <c r="I198" s="121">
        <v>42763</v>
      </c>
      <c r="J198" s="121">
        <v>42798</v>
      </c>
      <c r="K198" s="121">
        <v>42815</v>
      </c>
    </row>
    <row r="199" spans="1:11" x14ac:dyDescent="0.25">
      <c r="A199" s="280" t="s">
        <v>202</v>
      </c>
      <c r="B199" s="95" t="s">
        <v>203</v>
      </c>
      <c r="C199" s="37">
        <v>100</v>
      </c>
      <c r="D199" s="37">
        <v>103</v>
      </c>
      <c r="E199" s="37">
        <v>105</v>
      </c>
      <c r="F199" s="37">
        <v>110</v>
      </c>
      <c r="G199" s="156">
        <v>98</v>
      </c>
      <c r="H199" s="37">
        <v>98</v>
      </c>
      <c r="I199" s="37">
        <v>97</v>
      </c>
      <c r="J199" s="37">
        <v>100</v>
      </c>
      <c r="K199" s="156">
        <v>49</v>
      </c>
    </row>
    <row r="218" spans="1:8" ht="15.75" thickBot="1" x14ac:dyDescent="0.3">
      <c r="A218" t="s">
        <v>339</v>
      </c>
    </row>
    <row r="219" spans="1:8" x14ac:dyDescent="0.25">
      <c r="A219" s="131" t="s">
        <v>1</v>
      </c>
      <c r="B219" s="131"/>
      <c r="C219" s="44" t="s">
        <v>51</v>
      </c>
      <c r="D219" s="6" t="s">
        <v>51</v>
      </c>
      <c r="E219" s="44" t="s">
        <v>51</v>
      </c>
      <c r="F219" s="44" t="s">
        <v>51</v>
      </c>
      <c r="G219" s="44" t="s">
        <v>51</v>
      </c>
      <c r="H219" s="44" t="s">
        <v>51</v>
      </c>
    </row>
    <row r="220" spans="1:8" x14ac:dyDescent="0.25">
      <c r="A220" s="9" t="s">
        <v>146</v>
      </c>
      <c r="B220" s="131"/>
      <c r="C220" s="133" t="s">
        <v>53</v>
      </c>
      <c r="D220" s="194" t="s">
        <v>53</v>
      </c>
      <c r="E220" s="133" t="s">
        <v>53</v>
      </c>
      <c r="F220" s="133" t="s">
        <v>53</v>
      </c>
      <c r="G220" s="133" t="s">
        <v>53</v>
      </c>
      <c r="H220" s="133" t="s">
        <v>53</v>
      </c>
    </row>
    <row r="221" spans="1:8" x14ac:dyDescent="0.25">
      <c r="A221" s="204" t="s">
        <v>159</v>
      </c>
      <c r="B221" s="131"/>
      <c r="C221" s="59" t="s">
        <v>102</v>
      </c>
      <c r="D221" s="18" t="s">
        <v>102</v>
      </c>
      <c r="E221" s="59" t="s">
        <v>102</v>
      </c>
      <c r="F221" s="59" t="s">
        <v>102</v>
      </c>
      <c r="G221" s="59" t="s">
        <v>102</v>
      </c>
      <c r="H221" s="59" t="s">
        <v>102</v>
      </c>
    </row>
    <row r="222" spans="1:8" x14ac:dyDescent="0.25">
      <c r="A222" s="131"/>
      <c r="B222" s="131"/>
      <c r="C222" s="59" t="s">
        <v>19</v>
      </c>
      <c r="D222" s="18" t="s">
        <v>19</v>
      </c>
      <c r="E222" s="59" t="s">
        <v>19</v>
      </c>
      <c r="F222" s="59" t="s">
        <v>19</v>
      </c>
      <c r="G222" s="59" t="s">
        <v>19</v>
      </c>
      <c r="H222" s="59" t="s">
        <v>19</v>
      </c>
    </row>
    <row r="223" spans="1:8" ht="15.75" thickBot="1" x14ac:dyDescent="0.3">
      <c r="A223" s="39" t="s">
        <v>20</v>
      </c>
      <c r="B223" s="389" t="s">
        <v>21</v>
      </c>
      <c r="C223" s="67">
        <v>42679</v>
      </c>
      <c r="D223" s="134">
        <v>42710</v>
      </c>
      <c r="E223" s="67">
        <v>42741</v>
      </c>
      <c r="F223" s="134">
        <v>42763</v>
      </c>
      <c r="G223" s="134">
        <v>42798</v>
      </c>
      <c r="H223" s="67">
        <v>42815</v>
      </c>
    </row>
    <row r="224" spans="1:8" x14ac:dyDescent="0.25">
      <c r="A224" s="74" t="s">
        <v>202</v>
      </c>
      <c r="B224" s="95" t="s">
        <v>203</v>
      </c>
      <c r="C224" s="37">
        <v>115</v>
      </c>
      <c r="D224" s="156">
        <v>118</v>
      </c>
      <c r="E224" s="37">
        <v>119</v>
      </c>
      <c r="F224" s="37">
        <v>121</v>
      </c>
      <c r="G224" s="37">
        <v>124</v>
      </c>
      <c r="H224" s="156">
        <v>130</v>
      </c>
    </row>
    <row r="243" spans="1:9" x14ac:dyDescent="0.25">
      <c r="A243" t="s">
        <v>186</v>
      </c>
    </row>
    <row r="244" spans="1:9" ht="15.75" thickBot="1" x14ac:dyDescent="0.3">
      <c r="A244" t="s">
        <v>342</v>
      </c>
    </row>
    <row r="245" spans="1:9" x14ac:dyDescent="0.25">
      <c r="A245" s="1" t="s">
        <v>38</v>
      </c>
      <c r="B245" s="1"/>
      <c r="C245" s="136" t="s">
        <v>113</v>
      </c>
      <c r="D245" s="136" t="s">
        <v>113</v>
      </c>
      <c r="E245" s="136" t="s">
        <v>113</v>
      </c>
      <c r="F245" s="136" t="s">
        <v>113</v>
      </c>
      <c r="G245" s="136" t="s">
        <v>113</v>
      </c>
      <c r="H245" s="136" t="s">
        <v>113</v>
      </c>
      <c r="I245" s="135" t="s">
        <v>113</v>
      </c>
    </row>
    <row r="246" spans="1:9" x14ac:dyDescent="0.25">
      <c r="A246" s="1" t="s">
        <v>161</v>
      </c>
      <c r="B246" s="1"/>
      <c r="C246" s="138" t="s">
        <v>114</v>
      </c>
      <c r="D246" s="138" t="s">
        <v>114</v>
      </c>
      <c r="E246" s="138" t="s">
        <v>114</v>
      </c>
      <c r="F246" s="138" t="s">
        <v>114</v>
      </c>
      <c r="G246" s="138" t="s">
        <v>114</v>
      </c>
      <c r="H246" s="138" t="s">
        <v>114</v>
      </c>
      <c r="I246" s="139" t="s">
        <v>114</v>
      </c>
    </row>
    <row r="247" spans="1:9" x14ac:dyDescent="0.25">
      <c r="A247" s="1" t="s">
        <v>146</v>
      </c>
      <c r="B247" s="1"/>
      <c r="C247" s="138" t="s">
        <v>115</v>
      </c>
      <c r="D247" s="138" t="s">
        <v>115</v>
      </c>
      <c r="E247" s="138" t="s">
        <v>115</v>
      </c>
      <c r="F247" s="138" t="s">
        <v>115</v>
      </c>
      <c r="G247" s="138" t="s">
        <v>115</v>
      </c>
      <c r="H247" s="138" t="s">
        <v>115</v>
      </c>
      <c r="I247" s="139" t="s">
        <v>115</v>
      </c>
    </row>
    <row r="248" spans="1:9" x14ac:dyDescent="0.25">
      <c r="A248" s="1" t="s">
        <v>113</v>
      </c>
      <c r="B248" s="1"/>
      <c r="C248" s="138" t="s">
        <v>116</v>
      </c>
      <c r="D248" s="138" t="s">
        <v>116</v>
      </c>
      <c r="E248" s="138" t="s">
        <v>116</v>
      </c>
      <c r="F248" s="138" t="s">
        <v>116</v>
      </c>
      <c r="G248" s="138" t="s">
        <v>116</v>
      </c>
      <c r="H248" s="138" t="s">
        <v>116</v>
      </c>
      <c r="I248" s="139" t="s">
        <v>116</v>
      </c>
    </row>
    <row r="249" spans="1:9" ht="15.75" thickBot="1" x14ac:dyDescent="0.3">
      <c r="A249" s="19" t="s">
        <v>20</v>
      </c>
      <c r="B249" s="20" t="s">
        <v>21</v>
      </c>
      <c r="C249" s="206">
        <v>42562</v>
      </c>
      <c r="D249" s="206">
        <v>42602</v>
      </c>
      <c r="E249" s="206">
        <v>42710</v>
      </c>
      <c r="F249" s="206">
        <v>42741</v>
      </c>
      <c r="G249" s="206">
        <v>42763</v>
      </c>
      <c r="H249" s="206">
        <v>42798</v>
      </c>
      <c r="I249" s="207">
        <v>42815</v>
      </c>
    </row>
    <row r="250" spans="1:9" x14ac:dyDescent="0.25">
      <c r="A250" s="74" t="s">
        <v>202</v>
      </c>
      <c r="B250" s="95" t="s">
        <v>203</v>
      </c>
      <c r="C250" s="271">
        <v>146</v>
      </c>
      <c r="D250" s="271">
        <v>144</v>
      </c>
      <c r="E250" s="156">
        <v>126</v>
      </c>
      <c r="F250" s="271">
        <v>128</v>
      </c>
      <c r="G250" s="271">
        <v>129</v>
      </c>
      <c r="H250" s="271">
        <v>128</v>
      </c>
      <c r="I250" s="156">
        <v>144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71"/>
  <sheetViews>
    <sheetView workbookViewId="0"/>
  </sheetViews>
  <sheetFormatPr defaultRowHeight="15" x14ac:dyDescent="0.25"/>
  <cols>
    <col min="3" max="3" width="29.5703125" customWidth="1"/>
    <col min="24" max="24" width="26.7109375" bestFit="1" customWidth="1"/>
  </cols>
  <sheetData>
    <row r="1" spans="1:31" x14ac:dyDescent="0.25">
      <c r="A1" s="281" t="s">
        <v>204</v>
      </c>
      <c r="B1" s="95" t="s">
        <v>205</v>
      </c>
      <c r="C1" t="s">
        <v>0</v>
      </c>
      <c r="V1" s="1" t="s">
        <v>145</v>
      </c>
      <c r="W1" s="1"/>
      <c r="X1" s="142" t="s">
        <v>32</v>
      </c>
      <c r="Y1" s="218" t="s">
        <v>5</v>
      </c>
      <c r="Z1" s="219" t="s">
        <v>5</v>
      </c>
      <c r="AA1" s="143" t="s">
        <v>51</v>
      </c>
      <c r="AB1" s="220" t="s">
        <v>88</v>
      </c>
      <c r="AC1" s="144" t="s">
        <v>97</v>
      </c>
      <c r="AD1" s="221" t="s">
        <v>51</v>
      </c>
      <c r="AE1" s="136" t="s">
        <v>113</v>
      </c>
    </row>
    <row r="2" spans="1:31" x14ac:dyDescent="0.25">
      <c r="A2" s="366"/>
      <c r="B2" s="366"/>
      <c r="C2" t="s">
        <v>332</v>
      </c>
      <c r="D2" s="96">
        <v>210</v>
      </c>
      <c r="V2" s="9" t="s">
        <v>146</v>
      </c>
      <c r="W2" s="1"/>
      <c r="X2" s="145" t="s">
        <v>9</v>
      </c>
      <c r="Y2" s="146" t="s">
        <v>11</v>
      </c>
      <c r="Z2" s="148" t="s">
        <v>11</v>
      </c>
      <c r="AA2" s="222" t="s">
        <v>53</v>
      </c>
      <c r="AB2" s="223" t="s">
        <v>89</v>
      </c>
      <c r="AC2" s="147" t="s">
        <v>119</v>
      </c>
      <c r="AD2" s="224" t="s">
        <v>53</v>
      </c>
      <c r="AE2" s="138" t="s">
        <v>114</v>
      </c>
    </row>
    <row r="3" spans="1:31" x14ac:dyDescent="0.25">
      <c r="A3" s="366"/>
      <c r="B3" s="366"/>
      <c r="C3" t="s">
        <v>240</v>
      </c>
      <c r="V3" s="1" t="s">
        <v>113</v>
      </c>
      <c r="W3" s="1"/>
      <c r="X3" s="145" t="s">
        <v>19</v>
      </c>
      <c r="Y3" s="146" t="s">
        <v>43</v>
      </c>
      <c r="Z3" s="148" t="s">
        <v>19</v>
      </c>
      <c r="AA3" s="149" t="s">
        <v>52</v>
      </c>
      <c r="AB3" s="223" t="s">
        <v>19</v>
      </c>
      <c r="AC3" s="147" t="s">
        <v>12</v>
      </c>
      <c r="AD3" s="225" t="s">
        <v>102</v>
      </c>
      <c r="AE3" s="138" t="s">
        <v>115</v>
      </c>
    </row>
    <row r="4" spans="1:31" x14ac:dyDescent="0.25">
      <c r="A4" s="366"/>
      <c r="B4" s="366"/>
      <c r="C4" s="365" t="s">
        <v>241</v>
      </c>
      <c r="V4" s="109"/>
      <c r="W4" s="1"/>
      <c r="X4" s="145" t="s">
        <v>36</v>
      </c>
      <c r="Y4" s="146" t="s">
        <v>19</v>
      </c>
      <c r="Z4" s="148" t="s">
        <v>44</v>
      </c>
      <c r="AA4" s="149" t="s">
        <v>19</v>
      </c>
      <c r="AB4" s="223" t="s">
        <v>90</v>
      </c>
      <c r="AC4" s="147" t="s">
        <v>100</v>
      </c>
      <c r="AD4" s="225" t="s">
        <v>19</v>
      </c>
      <c r="AE4" s="138" t="s">
        <v>116</v>
      </c>
    </row>
    <row r="5" spans="1:31" ht="15.75" thickBot="1" x14ac:dyDescent="0.3">
      <c r="A5" s="366"/>
      <c r="B5" s="366"/>
      <c r="C5" s="36" t="s">
        <v>242</v>
      </c>
      <c r="V5" s="19" t="s">
        <v>20</v>
      </c>
      <c r="W5" s="20" t="s">
        <v>21</v>
      </c>
      <c r="X5" s="227">
        <v>42815</v>
      </c>
      <c r="Y5" s="228">
        <v>42815</v>
      </c>
      <c r="Z5" s="229">
        <v>42815</v>
      </c>
      <c r="AA5" s="230">
        <v>42815</v>
      </c>
      <c r="AB5" s="231">
        <v>42815</v>
      </c>
      <c r="AC5" s="232">
        <v>42014</v>
      </c>
      <c r="AD5" s="233">
        <v>42815</v>
      </c>
      <c r="AE5" s="206">
        <v>42815</v>
      </c>
    </row>
    <row r="6" spans="1:31" x14ac:dyDescent="0.25">
      <c r="A6" s="366"/>
      <c r="B6" s="366"/>
      <c r="C6" s="156">
        <f>+$I$13</f>
        <v>190</v>
      </c>
      <c r="V6" s="302" t="s">
        <v>208</v>
      </c>
      <c r="W6" s="282" t="s">
        <v>209</v>
      </c>
      <c r="X6" s="156">
        <v>146</v>
      </c>
      <c r="Y6" s="156">
        <v>6</v>
      </c>
      <c r="Z6" s="156">
        <v>46</v>
      </c>
      <c r="AA6" s="156">
        <v>19</v>
      </c>
      <c r="AB6" s="156">
        <v>148</v>
      </c>
      <c r="AC6" s="156">
        <v>34</v>
      </c>
      <c r="AD6" s="156">
        <v>19</v>
      </c>
      <c r="AE6" s="156">
        <v>63</v>
      </c>
    </row>
    <row r="7" spans="1:31" ht="15.75" thickBot="1" x14ac:dyDescent="0.3">
      <c r="V7" s="279" t="s">
        <v>210</v>
      </c>
      <c r="W7" s="95" t="s">
        <v>211</v>
      </c>
      <c r="X7" s="156">
        <v>164</v>
      </c>
      <c r="Y7" s="156">
        <v>33</v>
      </c>
      <c r="Z7" s="156">
        <v>64</v>
      </c>
      <c r="AA7" s="156">
        <v>49</v>
      </c>
      <c r="AB7" s="156">
        <v>40</v>
      </c>
      <c r="AC7" s="156">
        <v>63</v>
      </c>
      <c r="AD7" s="156">
        <v>37</v>
      </c>
      <c r="AE7" s="156">
        <v>64</v>
      </c>
    </row>
    <row r="8" spans="1:31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  <c r="V8" s="302" t="s">
        <v>212</v>
      </c>
      <c r="W8" s="95" t="s">
        <v>213</v>
      </c>
      <c r="X8" s="156">
        <v>151</v>
      </c>
      <c r="Y8" s="156">
        <v>57</v>
      </c>
      <c r="Z8" s="156">
        <v>64</v>
      </c>
      <c r="AA8" s="156">
        <v>1</v>
      </c>
      <c r="AB8" s="156">
        <v>166</v>
      </c>
      <c r="AC8" s="156">
        <v>6</v>
      </c>
      <c r="AD8" s="156">
        <v>1</v>
      </c>
      <c r="AE8" s="156">
        <v>78</v>
      </c>
    </row>
    <row r="9" spans="1:31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  <c r="V9" s="302" t="s">
        <v>212</v>
      </c>
      <c r="W9" s="95" t="s">
        <v>214</v>
      </c>
      <c r="X9" s="156">
        <v>147</v>
      </c>
      <c r="Y9" s="156">
        <v>89</v>
      </c>
      <c r="Z9" s="156">
        <v>88</v>
      </c>
      <c r="AA9" s="156">
        <v>1</v>
      </c>
      <c r="AB9" s="156">
        <v>79</v>
      </c>
      <c r="AC9" s="156">
        <v>17</v>
      </c>
      <c r="AD9" s="156">
        <v>1</v>
      </c>
      <c r="AE9" s="156">
        <v>66</v>
      </c>
    </row>
    <row r="10" spans="1:31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  <c r="V10" s="302" t="s">
        <v>215</v>
      </c>
      <c r="W10" s="282" t="s">
        <v>216</v>
      </c>
      <c r="X10" s="156">
        <v>134</v>
      </c>
      <c r="Y10" s="156">
        <v>79</v>
      </c>
      <c r="Z10" s="156">
        <v>74</v>
      </c>
      <c r="AA10" s="156">
        <v>93</v>
      </c>
      <c r="AB10" s="156">
        <v>74</v>
      </c>
      <c r="AC10" s="156">
        <v>38</v>
      </c>
      <c r="AD10" s="156">
        <v>90</v>
      </c>
      <c r="AE10" s="156">
        <v>108</v>
      </c>
    </row>
    <row r="11" spans="1:31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  <c r="V11" s="270" t="s">
        <v>219</v>
      </c>
      <c r="W11" s="95" t="s">
        <v>218</v>
      </c>
      <c r="X11" s="156">
        <v>206</v>
      </c>
      <c r="Y11" s="156">
        <v>89</v>
      </c>
      <c r="Z11" s="156">
        <v>89</v>
      </c>
      <c r="AA11" s="156">
        <v>136</v>
      </c>
      <c r="AB11" s="156">
        <v>179</v>
      </c>
      <c r="AC11" s="156">
        <v>20</v>
      </c>
      <c r="AD11" s="156">
        <v>149</v>
      </c>
      <c r="AE11" s="156">
        <v>187</v>
      </c>
    </row>
    <row r="12" spans="1:31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  <c r="V12" s="325" t="s">
        <v>220</v>
      </c>
      <c r="W12" s="326" t="s">
        <v>221</v>
      </c>
      <c r="X12" s="156">
        <v>150</v>
      </c>
      <c r="Y12" s="156">
        <v>202</v>
      </c>
      <c r="Z12" s="156">
        <v>204</v>
      </c>
      <c r="AA12" s="156">
        <v>117</v>
      </c>
      <c r="AB12" s="156">
        <v>121</v>
      </c>
      <c r="AC12" s="156">
        <v>65</v>
      </c>
      <c r="AD12" s="156">
        <v>112</v>
      </c>
      <c r="AE12" s="156">
        <v>195</v>
      </c>
    </row>
    <row r="13" spans="1:31" x14ac:dyDescent="0.25">
      <c r="A13" s="281" t="s">
        <v>204</v>
      </c>
      <c r="B13" s="95" t="s">
        <v>205</v>
      </c>
      <c r="C13" s="156">
        <v>2</v>
      </c>
      <c r="D13" s="296">
        <v>10</v>
      </c>
      <c r="E13" s="330">
        <v>9.4443999999999999</v>
      </c>
      <c r="F13" s="250">
        <v>-0.55560000000000009</v>
      </c>
      <c r="G13" s="251">
        <v>2</v>
      </c>
      <c r="H13" s="252">
        <f>+F13*G13</f>
        <v>-1.1112000000000002</v>
      </c>
      <c r="I13" s="156">
        <v>190</v>
      </c>
      <c r="V13" s="376" t="s">
        <v>243</v>
      </c>
      <c r="W13" s="95" t="s">
        <v>233</v>
      </c>
      <c r="X13" s="156">
        <v>198</v>
      </c>
      <c r="Y13" s="156">
        <v>143</v>
      </c>
      <c r="Z13" s="156">
        <v>135</v>
      </c>
      <c r="AA13" s="156">
        <v>136</v>
      </c>
      <c r="AB13" s="156">
        <v>179</v>
      </c>
      <c r="AC13" s="156">
        <v>6</v>
      </c>
      <c r="AD13" s="156">
        <v>149</v>
      </c>
      <c r="AE13" s="156">
        <v>201</v>
      </c>
    </row>
    <row r="14" spans="1:31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  <c r="V14" s="328" t="s">
        <v>222</v>
      </c>
      <c r="W14" s="282" t="s">
        <v>223</v>
      </c>
      <c r="X14" s="156">
        <v>156</v>
      </c>
      <c r="Y14" s="156">
        <v>89</v>
      </c>
      <c r="Z14" s="156">
        <v>89</v>
      </c>
      <c r="AA14" s="156">
        <v>19</v>
      </c>
      <c r="AB14" s="156">
        <v>10</v>
      </c>
      <c r="AC14" s="156">
        <v>12</v>
      </c>
      <c r="AD14" s="156">
        <v>107</v>
      </c>
      <c r="AE14" s="156">
        <v>91</v>
      </c>
    </row>
    <row r="15" spans="1:31" x14ac:dyDescent="0.25">
      <c r="A15" s="358" t="s">
        <v>204</v>
      </c>
      <c r="B15" s="338" t="s">
        <v>205</v>
      </c>
      <c r="C15" s="359">
        <v>9</v>
      </c>
      <c r="D15" s="323">
        <v>7.4222222222222216</v>
      </c>
      <c r="E15" s="160"/>
      <c r="F15" s="363" t="s">
        <v>239</v>
      </c>
      <c r="G15" s="352">
        <v>9.4443999999999999</v>
      </c>
      <c r="H15" s="81">
        <v>2.0221777777777783</v>
      </c>
      <c r="V15" s="270" t="s">
        <v>224</v>
      </c>
      <c r="W15" s="282" t="s">
        <v>225</v>
      </c>
      <c r="X15" s="156">
        <v>56</v>
      </c>
      <c r="Y15" s="156">
        <v>147</v>
      </c>
      <c r="Z15" s="156">
        <v>163</v>
      </c>
      <c r="AA15" s="156">
        <v>27</v>
      </c>
      <c r="AB15" s="156">
        <v>26</v>
      </c>
      <c r="AC15" s="156">
        <v>56</v>
      </c>
      <c r="AD15" s="156">
        <v>62</v>
      </c>
      <c r="AE15" s="156">
        <v>93</v>
      </c>
    </row>
    <row r="16" spans="1:31" x14ac:dyDescent="0.25">
      <c r="V16" s="270" t="s">
        <v>226</v>
      </c>
      <c r="W16" s="95" t="s">
        <v>227</v>
      </c>
      <c r="X16" s="156">
        <v>132</v>
      </c>
      <c r="Y16" s="156">
        <v>150</v>
      </c>
      <c r="Z16" s="156">
        <v>152</v>
      </c>
      <c r="AA16" s="156">
        <v>34</v>
      </c>
      <c r="AB16" s="156">
        <v>63</v>
      </c>
      <c r="AC16" s="156">
        <v>99</v>
      </c>
      <c r="AD16" s="156">
        <v>54</v>
      </c>
      <c r="AE16" s="156">
        <v>122</v>
      </c>
    </row>
    <row r="17" spans="2:31" x14ac:dyDescent="0.25">
      <c r="B17" t="s">
        <v>245</v>
      </c>
      <c r="C17" s="393">
        <v>42814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V17" s="502"/>
      <c r="W17" s="503"/>
      <c r="X17" s="294"/>
      <c r="Y17" s="294"/>
      <c r="Z17" s="294"/>
      <c r="AA17" s="294"/>
      <c r="AB17" s="294"/>
      <c r="AC17" s="294"/>
      <c r="AD17" s="294"/>
      <c r="AE17" s="294"/>
    </row>
    <row r="18" spans="2:31" x14ac:dyDescent="0.25">
      <c r="B18" t="s">
        <v>246</v>
      </c>
      <c r="D18" s="400" t="s">
        <v>247</v>
      </c>
      <c r="E18" s="436" t="s">
        <v>248</v>
      </c>
      <c r="F18" s="437" t="s">
        <v>249</v>
      </c>
      <c r="G18" s="405" t="s">
        <v>250</v>
      </c>
      <c r="H18" s="438" t="s">
        <v>251</v>
      </c>
      <c r="I18" s="404" t="s">
        <v>219</v>
      </c>
      <c r="J18" t="s">
        <v>252</v>
      </c>
      <c r="K18" t="s">
        <v>253</v>
      </c>
      <c r="L18" t="s">
        <v>254</v>
      </c>
      <c r="M18" s="96" t="s">
        <v>44</v>
      </c>
      <c r="N18" s="439" t="s">
        <v>285</v>
      </c>
      <c r="V18" s="502"/>
      <c r="W18" s="503"/>
      <c r="X18" s="294"/>
      <c r="Y18" s="294"/>
      <c r="Z18" s="294"/>
      <c r="AA18" s="294"/>
      <c r="AB18" s="294"/>
      <c r="AC18" s="294"/>
      <c r="AD18" s="294"/>
      <c r="AE18" s="294"/>
    </row>
    <row r="19" spans="2:31" x14ac:dyDescent="0.25">
      <c r="B19" s="96">
        <v>1</v>
      </c>
      <c r="C19" s="400" t="s">
        <v>286</v>
      </c>
      <c r="D19" s="401"/>
      <c r="E19" s="402">
        <v>42</v>
      </c>
      <c r="F19" s="263">
        <v>37</v>
      </c>
      <c r="G19" s="261">
        <v>27</v>
      </c>
      <c r="H19" s="259">
        <v>36</v>
      </c>
      <c r="I19" s="240">
        <v>19</v>
      </c>
      <c r="J19" s="37">
        <v>161</v>
      </c>
      <c r="K19" s="37">
        <v>115</v>
      </c>
      <c r="L19" s="403">
        <v>1.4</v>
      </c>
      <c r="M19" s="37" t="s">
        <v>259</v>
      </c>
      <c r="N19" s="37" t="s">
        <v>259</v>
      </c>
      <c r="V19" s="502"/>
      <c r="W19" s="503"/>
      <c r="X19" s="294"/>
      <c r="Y19" s="294"/>
      <c r="Z19" s="294"/>
      <c r="AA19" s="294"/>
      <c r="AB19" s="294"/>
      <c r="AC19" s="294"/>
      <c r="AD19" s="294"/>
      <c r="AE19" s="294"/>
    </row>
    <row r="20" spans="2:31" x14ac:dyDescent="0.25">
      <c r="B20" s="96">
        <v>2</v>
      </c>
      <c r="C20" s="436" t="s">
        <v>251</v>
      </c>
      <c r="D20" s="402">
        <v>40</v>
      </c>
      <c r="E20" s="401"/>
      <c r="F20" s="261">
        <v>27</v>
      </c>
      <c r="G20" s="259">
        <v>41</v>
      </c>
      <c r="H20" s="240">
        <v>14</v>
      </c>
      <c r="I20" s="263">
        <v>42</v>
      </c>
      <c r="J20" s="37">
        <v>164</v>
      </c>
      <c r="K20" s="37">
        <v>96</v>
      </c>
      <c r="L20" s="403">
        <v>1.7083333333333333</v>
      </c>
      <c r="M20" s="37" t="s">
        <v>256</v>
      </c>
      <c r="N20" s="37" t="s">
        <v>256</v>
      </c>
      <c r="V20" s="502"/>
      <c r="W20" s="503"/>
      <c r="X20" s="294"/>
      <c r="Y20" s="294"/>
      <c r="Z20" s="294"/>
      <c r="AA20" s="294"/>
      <c r="AB20" s="294"/>
      <c r="AC20" s="294"/>
      <c r="AD20" s="294"/>
      <c r="AE20" s="294"/>
    </row>
    <row r="21" spans="2:31" x14ac:dyDescent="0.25">
      <c r="B21" s="96">
        <v>3</v>
      </c>
      <c r="C21" s="437" t="s">
        <v>250</v>
      </c>
      <c r="D21" s="263">
        <v>21</v>
      </c>
      <c r="E21" s="261">
        <v>19</v>
      </c>
      <c r="F21" s="401"/>
      <c r="G21" s="240">
        <v>23</v>
      </c>
      <c r="H21" s="402">
        <v>39</v>
      </c>
      <c r="I21" s="259">
        <v>36</v>
      </c>
      <c r="J21" s="37">
        <v>138</v>
      </c>
      <c r="K21" s="37">
        <v>143</v>
      </c>
      <c r="L21" s="403">
        <v>0.965034965034965</v>
      </c>
      <c r="M21" s="37" t="s">
        <v>258</v>
      </c>
      <c r="N21" s="37" t="s">
        <v>258</v>
      </c>
      <c r="V21" s="502"/>
      <c r="W21" s="503"/>
      <c r="X21" s="294"/>
      <c r="Y21" s="294"/>
      <c r="Z21" s="294"/>
      <c r="AA21" s="294"/>
      <c r="AB21" s="294"/>
      <c r="AC21" s="294"/>
      <c r="AD21" s="294"/>
      <c r="AE21" s="294"/>
    </row>
    <row r="22" spans="2:31" x14ac:dyDescent="0.25">
      <c r="B22" s="96">
        <v>4</v>
      </c>
      <c r="C22" s="405" t="s">
        <v>287</v>
      </c>
      <c r="D22" s="261">
        <v>24</v>
      </c>
      <c r="E22" s="259">
        <v>13</v>
      </c>
      <c r="F22" s="240">
        <v>15</v>
      </c>
      <c r="G22" s="401"/>
      <c r="H22" s="263">
        <v>23</v>
      </c>
      <c r="I22" s="402">
        <v>18</v>
      </c>
      <c r="J22" s="37">
        <v>93</v>
      </c>
      <c r="K22" s="37">
        <v>164</v>
      </c>
      <c r="L22" s="403">
        <v>0.56707317073170727</v>
      </c>
      <c r="M22" s="37" t="s">
        <v>260</v>
      </c>
      <c r="N22" s="37" t="s">
        <v>261</v>
      </c>
      <c r="V22" s="502"/>
      <c r="W22" s="503"/>
      <c r="X22" s="294"/>
      <c r="Y22" s="294"/>
      <c r="Z22" s="294"/>
      <c r="AA22" s="294"/>
      <c r="AB22" s="294"/>
      <c r="AC22" s="294"/>
      <c r="AD22" s="294"/>
      <c r="AE22" s="294"/>
    </row>
    <row r="23" spans="2:31" x14ac:dyDescent="0.25">
      <c r="B23" s="96">
        <v>5</v>
      </c>
      <c r="C23" s="438" t="s">
        <v>288</v>
      </c>
      <c r="D23" s="259">
        <v>13</v>
      </c>
      <c r="E23" s="240">
        <v>7</v>
      </c>
      <c r="F23" s="402">
        <v>19</v>
      </c>
      <c r="G23" s="263">
        <v>27</v>
      </c>
      <c r="H23" s="401"/>
      <c r="I23" s="261">
        <v>11</v>
      </c>
      <c r="J23" s="37">
        <v>77</v>
      </c>
      <c r="K23" s="37">
        <v>141</v>
      </c>
      <c r="L23" s="403">
        <v>0.54609929078014185</v>
      </c>
      <c r="M23" s="37" t="s">
        <v>261</v>
      </c>
      <c r="N23" s="37" t="s">
        <v>260</v>
      </c>
      <c r="V23" s="502"/>
      <c r="W23" s="503"/>
      <c r="X23" s="294"/>
      <c r="Y23" s="294"/>
      <c r="Z23" s="294"/>
      <c r="AA23" s="294"/>
      <c r="AB23" s="294"/>
      <c r="AC23" s="294"/>
      <c r="AD23" s="294"/>
      <c r="AE23" s="294"/>
    </row>
    <row r="24" spans="2:31" x14ac:dyDescent="0.25">
      <c r="B24" s="96">
        <v>6</v>
      </c>
      <c r="C24" s="404" t="s">
        <v>289</v>
      </c>
      <c r="D24" s="240">
        <v>17</v>
      </c>
      <c r="E24" s="263">
        <v>15</v>
      </c>
      <c r="F24" s="259">
        <v>45</v>
      </c>
      <c r="G24" s="402">
        <v>46</v>
      </c>
      <c r="H24" s="261">
        <v>29</v>
      </c>
      <c r="I24" s="401"/>
      <c r="J24" s="37">
        <v>152</v>
      </c>
      <c r="K24" s="37">
        <v>126</v>
      </c>
      <c r="L24" s="403">
        <v>1.2063492063492063</v>
      </c>
      <c r="M24" s="37" t="s">
        <v>257</v>
      </c>
      <c r="N24" s="37" t="s">
        <v>257</v>
      </c>
      <c r="V24" s="502"/>
      <c r="W24" s="503"/>
      <c r="X24" s="294"/>
      <c r="Y24" s="294"/>
      <c r="Z24" s="294"/>
      <c r="AA24" s="294"/>
      <c r="AB24" s="294"/>
      <c r="AC24" s="294"/>
      <c r="AD24" s="294"/>
      <c r="AE24" s="294"/>
    </row>
    <row r="25" spans="2:31" x14ac:dyDescent="0.25">
      <c r="C25" s="40" t="s">
        <v>253</v>
      </c>
      <c r="D25" s="37">
        <v>115</v>
      </c>
      <c r="E25" s="37">
        <v>96</v>
      </c>
      <c r="F25" s="37">
        <v>143</v>
      </c>
      <c r="G25" s="37">
        <v>164</v>
      </c>
      <c r="H25" s="37">
        <v>141</v>
      </c>
      <c r="I25" s="37">
        <v>126</v>
      </c>
      <c r="J25" s="96"/>
      <c r="K25" s="96"/>
      <c r="L25" s="96"/>
      <c r="V25" s="502"/>
      <c r="W25" s="503"/>
      <c r="X25" s="294"/>
      <c r="Y25" s="294"/>
      <c r="Z25" s="294"/>
      <c r="AA25" s="294"/>
      <c r="AB25" s="294"/>
      <c r="AC25" s="294"/>
      <c r="AD25" s="294"/>
      <c r="AE25" s="294"/>
    </row>
    <row r="26" spans="2:31" x14ac:dyDescent="0.25">
      <c r="V26" s="502"/>
      <c r="W26" s="503"/>
      <c r="X26" s="294"/>
      <c r="Y26" s="294"/>
      <c r="Z26" s="294"/>
      <c r="AA26" s="294"/>
      <c r="AB26" s="294"/>
      <c r="AC26" s="294"/>
      <c r="AD26" s="294"/>
      <c r="AE26" s="294"/>
    </row>
    <row r="27" spans="2:31" x14ac:dyDescent="0.25">
      <c r="D27" s="408" t="s">
        <v>290</v>
      </c>
      <c r="E27" s="409" t="s">
        <v>291</v>
      </c>
      <c r="F27" s="410" t="s">
        <v>292</v>
      </c>
      <c r="G27" s="152" t="s">
        <v>293</v>
      </c>
      <c r="H27" s="411" t="s">
        <v>294</v>
      </c>
      <c r="I27" s="96" t="s">
        <v>107</v>
      </c>
      <c r="V27" s="502"/>
      <c r="W27" s="503"/>
      <c r="X27" s="294"/>
      <c r="Y27" s="294"/>
      <c r="Z27" s="294"/>
      <c r="AA27" s="294"/>
      <c r="AB27" s="294"/>
      <c r="AC27" s="294"/>
      <c r="AD27" s="294"/>
      <c r="AE27" s="294"/>
    </row>
    <row r="28" spans="2:31" x14ac:dyDescent="0.25">
      <c r="V28" s="502"/>
      <c r="W28" s="503"/>
      <c r="X28" s="294"/>
      <c r="Y28" s="294"/>
      <c r="Z28" s="294"/>
      <c r="AA28" s="294"/>
      <c r="AB28" s="294"/>
      <c r="AC28" s="294"/>
      <c r="AD28" s="294"/>
      <c r="AE28" s="294"/>
    </row>
    <row r="29" spans="2:31" x14ac:dyDescent="0.25">
      <c r="V29" s="502"/>
      <c r="W29" s="503"/>
      <c r="X29" s="294"/>
      <c r="Y29" s="294"/>
      <c r="Z29" s="294"/>
      <c r="AA29" s="294"/>
      <c r="AB29" s="294"/>
      <c r="AC29" s="294"/>
      <c r="AD29" s="294"/>
      <c r="AE29" s="294"/>
    </row>
    <row r="30" spans="2:31" x14ac:dyDescent="0.25">
      <c r="H30" s="408" t="s">
        <v>290</v>
      </c>
      <c r="I30" s="409" t="s">
        <v>291</v>
      </c>
      <c r="J30" s="410" t="s">
        <v>292</v>
      </c>
      <c r="K30" s="152" t="s">
        <v>293</v>
      </c>
      <c r="L30" s="411" t="s">
        <v>294</v>
      </c>
      <c r="M30" t="s">
        <v>107</v>
      </c>
      <c r="V30" s="502"/>
      <c r="W30" s="503"/>
      <c r="X30" s="294"/>
      <c r="Y30" s="294"/>
      <c r="Z30" s="294"/>
      <c r="AA30" s="294"/>
      <c r="AB30" s="294"/>
      <c r="AC30" s="294"/>
      <c r="AD30" s="294"/>
      <c r="AE30" s="294"/>
    </row>
    <row r="31" spans="2:31" x14ac:dyDescent="0.25">
      <c r="B31" s="281" t="s">
        <v>295</v>
      </c>
      <c r="C31" s="95" t="s">
        <v>205</v>
      </c>
      <c r="D31" s="346" t="s">
        <v>27</v>
      </c>
      <c r="E31" s="412" t="s">
        <v>28</v>
      </c>
      <c r="F31" s="412" t="s">
        <v>29</v>
      </c>
      <c r="G31" s="412" t="s">
        <v>30</v>
      </c>
      <c r="H31" s="440" t="s">
        <v>289</v>
      </c>
      <c r="I31" s="441" t="s">
        <v>288</v>
      </c>
      <c r="J31" s="442" t="s">
        <v>287</v>
      </c>
      <c r="K31" s="443" t="s">
        <v>250</v>
      </c>
      <c r="L31" s="444" t="s">
        <v>251</v>
      </c>
      <c r="M31" s="445" t="s">
        <v>251</v>
      </c>
      <c r="V31" s="502"/>
      <c r="W31" s="503"/>
      <c r="X31" s="294"/>
      <c r="Y31" s="294"/>
      <c r="Z31" s="294"/>
      <c r="AA31" s="294"/>
      <c r="AB31" s="294"/>
      <c r="AC31" s="294"/>
      <c r="AD31" s="294"/>
      <c r="AE31" s="294"/>
    </row>
    <row r="32" spans="2:31" x14ac:dyDescent="0.25">
      <c r="B32" s="281" t="s">
        <v>295</v>
      </c>
      <c r="C32" s="95" t="s">
        <v>205</v>
      </c>
      <c r="D32" s="37">
        <v>9</v>
      </c>
      <c r="E32" s="37"/>
      <c r="F32" s="37"/>
      <c r="G32" s="38" t="s">
        <v>268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-2</v>
      </c>
      <c r="V32" s="502"/>
      <c r="W32" s="503"/>
      <c r="X32" s="294"/>
      <c r="Y32" s="294"/>
      <c r="Z32" s="294"/>
      <c r="AA32" s="294"/>
      <c r="AB32" s="294"/>
      <c r="AC32" s="294"/>
      <c r="AD32" s="294"/>
      <c r="AE32" s="294"/>
    </row>
    <row r="33" spans="2:31" x14ac:dyDescent="0.25">
      <c r="V33" s="502"/>
      <c r="W33" s="503"/>
      <c r="X33" s="294"/>
      <c r="Y33" s="294"/>
      <c r="Z33" s="294"/>
      <c r="AA33" s="294"/>
      <c r="AB33" s="294"/>
      <c r="AC33" s="294"/>
      <c r="AD33" s="294"/>
      <c r="AE33" s="294"/>
    </row>
    <row r="34" spans="2:31" x14ac:dyDescent="0.25">
      <c r="B34" t="s">
        <v>245</v>
      </c>
      <c r="D34" s="96">
        <v>1</v>
      </c>
      <c r="E34" s="96">
        <v>2</v>
      </c>
      <c r="F34" s="96">
        <v>3</v>
      </c>
      <c r="G34" s="96">
        <v>4</v>
      </c>
      <c r="H34" s="96">
        <v>5</v>
      </c>
      <c r="I34" s="96">
        <v>6</v>
      </c>
      <c r="J34" s="96">
        <v>7</v>
      </c>
      <c r="K34" s="96">
        <v>8</v>
      </c>
      <c r="V34" s="502"/>
      <c r="W34" s="503"/>
      <c r="X34" s="294"/>
      <c r="Y34" s="294"/>
      <c r="Z34" s="294"/>
      <c r="AA34" s="294"/>
      <c r="AB34" s="294"/>
      <c r="AC34" s="294"/>
      <c r="AD34" s="294"/>
      <c r="AE34" s="294"/>
    </row>
    <row r="35" spans="2:31" x14ac:dyDescent="0.25">
      <c r="B35" t="s">
        <v>246</v>
      </c>
      <c r="C35" s="393">
        <v>42815</v>
      </c>
      <c r="D35" s="308" t="s">
        <v>267</v>
      </c>
      <c r="E35" s="270" t="s">
        <v>286</v>
      </c>
      <c r="F35" s="302" t="s">
        <v>289</v>
      </c>
      <c r="G35" s="302" t="s">
        <v>310</v>
      </c>
      <c r="H35" s="254" t="s">
        <v>222</v>
      </c>
      <c r="I35" s="302" t="s">
        <v>250</v>
      </c>
      <c r="J35" s="467" t="s">
        <v>288</v>
      </c>
      <c r="K35" s="40" t="s">
        <v>311</v>
      </c>
      <c r="L35" s="40" t="s">
        <v>252</v>
      </c>
      <c r="M35" s="40" t="s">
        <v>253</v>
      </c>
      <c r="N35" s="40" t="s">
        <v>312</v>
      </c>
      <c r="O35" s="40" t="s">
        <v>245</v>
      </c>
      <c r="P35" s="40" t="s">
        <v>313</v>
      </c>
      <c r="V35" s="502"/>
      <c r="W35" s="503"/>
      <c r="X35" s="294"/>
      <c r="Y35" s="294"/>
      <c r="Z35" s="294"/>
      <c r="AA35" s="294"/>
      <c r="AB35" s="294"/>
      <c r="AC35" s="294"/>
      <c r="AD35" s="294"/>
      <c r="AE35" s="294"/>
    </row>
    <row r="36" spans="2:31" x14ac:dyDescent="0.25">
      <c r="B36" s="96">
        <v>1</v>
      </c>
      <c r="C36" s="308" t="s">
        <v>267</v>
      </c>
      <c r="D36" s="401"/>
      <c r="E36" s="468">
        <v>18</v>
      </c>
      <c r="F36" s="469">
        <v>23</v>
      </c>
      <c r="G36" s="37"/>
      <c r="H36" s="176">
        <v>23</v>
      </c>
      <c r="I36" s="470">
        <v>10</v>
      </c>
      <c r="J36" s="471">
        <v>31</v>
      </c>
      <c r="K36" s="37"/>
      <c r="L36" s="37">
        <v>105</v>
      </c>
      <c r="M36" s="37">
        <v>89</v>
      </c>
      <c r="N36" s="403">
        <v>1.1797752808988764</v>
      </c>
      <c r="O36" s="37" t="s">
        <v>256</v>
      </c>
      <c r="P36" s="37" t="s">
        <v>256</v>
      </c>
      <c r="V36" s="502"/>
      <c r="W36" s="503"/>
      <c r="X36" s="294"/>
      <c r="Y36" s="294"/>
      <c r="Z36" s="294"/>
      <c r="AA36" s="294"/>
      <c r="AB36" s="294"/>
      <c r="AC36" s="294"/>
      <c r="AD36" s="294"/>
      <c r="AE36" s="294"/>
    </row>
    <row r="37" spans="2:31" x14ac:dyDescent="0.25">
      <c r="B37" s="96">
        <v>2</v>
      </c>
      <c r="C37" s="270" t="s">
        <v>286</v>
      </c>
      <c r="D37" s="468">
        <v>21</v>
      </c>
      <c r="E37" s="401"/>
      <c r="F37" s="470">
        <v>10</v>
      </c>
      <c r="G37" s="37"/>
      <c r="H37" s="471">
        <v>27</v>
      </c>
      <c r="I37" s="469">
        <v>25</v>
      </c>
      <c r="J37" s="70"/>
      <c r="K37" s="176">
        <v>32</v>
      </c>
      <c r="L37" s="37">
        <v>115</v>
      </c>
      <c r="M37" s="37">
        <v>99</v>
      </c>
      <c r="N37" s="403">
        <v>1.1616161616161615</v>
      </c>
      <c r="O37" s="37" t="s">
        <v>259</v>
      </c>
      <c r="P37" s="37" t="s">
        <v>259</v>
      </c>
      <c r="V37" s="502"/>
      <c r="W37" s="503"/>
      <c r="X37" s="294"/>
      <c r="Y37" s="294"/>
      <c r="Z37" s="294"/>
      <c r="AA37" s="294"/>
      <c r="AB37" s="294"/>
      <c r="AC37" s="294"/>
      <c r="AD37" s="294"/>
      <c r="AE37" s="294"/>
    </row>
    <row r="38" spans="2:31" x14ac:dyDescent="0.25">
      <c r="B38" s="96">
        <v>3</v>
      </c>
      <c r="C38" s="302" t="s">
        <v>289</v>
      </c>
      <c r="D38" s="469">
        <v>22</v>
      </c>
      <c r="E38" s="470">
        <v>14</v>
      </c>
      <c r="F38" s="401"/>
      <c r="G38" s="176">
        <v>27</v>
      </c>
      <c r="H38" s="468">
        <v>24</v>
      </c>
      <c r="I38" s="37"/>
      <c r="J38" s="37"/>
      <c r="K38" s="471">
        <v>32</v>
      </c>
      <c r="L38" s="37">
        <v>119</v>
      </c>
      <c r="M38" s="37">
        <v>104</v>
      </c>
      <c r="N38" s="403">
        <v>1.1442307692307692</v>
      </c>
      <c r="O38" s="37" t="s">
        <v>257</v>
      </c>
      <c r="P38" s="37" t="s">
        <v>258</v>
      </c>
      <c r="V38" s="502"/>
      <c r="W38" s="503"/>
      <c r="X38" s="294"/>
      <c r="Y38" s="294"/>
      <c r="Z38" s="294"/>
      <c r="AA38" s="294"/>
      <c r="AB38" s="294"/>
      <c r="AC38" s="294"/>
      <c r="AD38" s="294"/>
      <c r="AE38" s="294"/>
    </row>
    <row r="39" spans="2:31" x14ac:dyDescent="0.25">
      <c r="B39" s="96">
        <v>4</v>
      </c>
      <c r="C39" s="302" t="s">
        <v>310</v>
      </c>
      <c r="D39" s="37"/>
      <c r="E39" s="37"/>
      <c r="F39" s="176">
        <v>26</v>
      </c>
      <c r="G39" s="401"/>
      <c r="H39" s="470">
        <v>16</v>
      </c>
      <c r="I39" s="471">
        <v>27</v>
      </c>
      <c r="J39" s="468"/>
      <c r="K39" s="469">
        <v>39</v>
      </c>
      <c r="L39" s="37">
        <v>108</v>
      </c>
      <c r="M39" s="37">
        <v>73</v>
      </c>
      <c r="N39" s="403">
        <v>1.4794520547945205</v>
      </c>
      <c r="O39" s="401"/>
      <c r="P39" s="401"/>
      <c r="V39" s="502"/>
      <c r="W39" s="503"/>
      <c r="X39" s="294"/>
      <c r="Y39" s="294"/>
      <c r="Z39" s="294"/>
      <c r="AA39" s="294"/>
      <c r="AB39" s="294"/>
      <c r="AC39" s="294"/>
      <c r="AD39" s="294"/>
      <c r="AE39" s="294"/>
    </row>
    <row r="40" spans="2:31" x14ac:dyDescent="0.25">
      <c r="B40" s="96">
        <v>5</v>
      </c>
      <c r="C40" s="254" t="s">
        <v>222</v>
      </c>
      <c r="D40" s="176">
        <v>24</v>
      </c>
      <c r="E40" s="471">
        <v>26</v>
      </c>
      <c r="F40" s="468">
        <v>25</v>
      </c>
      <c r="G40" s="470">
        <v>21</v>
      </c>
      <c r="H40" s="401"/>
      <c r="I40" s="37"/>
      <c r="J40" s="469">
        <v>27</v>
      </c>
      <c r="K40" s="37"/>
      <c r="L40" s="37">
        <v>123</v>
      </c>
      <c r="M40" s="37">
        <v>108</v>
      </c>
      <c r="N40" s="403">
        <v>1.1388888888888888</v>
      </c>
      <c r="O40" s="37" t="s">
        <v>258</v>
      </c>
      <c r="P40" s="37" t="s">
        <v>257</v>
      </c>
      <c r="V40" s="502"/>
      <c r="W40" s="503"/>
      <c r="X40" s="294"/>
      <c r="Y40" s="294"/>
      <c r="Z40" s="294"/>
      <c r="AA40" s="294"/>
      <c r="AB40" s="294"/>
      <c r="AC40" s="294"/>
      <c r="AD40" s="294"/>
      <c r="AE40" s="294"/>
    </row>
    <row r="41" spans="2:31" x14ac:dyDescent="0.25">
      <c r="B41" s="96">
        <v>6</v>
      </c>
      <c r="C41" s="302" t="s">
        <v>250</v>
      </c>
      <c r="D41" s="470">
        <v>13</v>
      </c>
      <c r="E41" s="469">
        <v>24</v>
      </c>
      <c r="F41" s="37"/>
      <c r="G41" s="471">
        <v>8</v>
      </c>
      <c r="H41" s="37"/>
      <c r="I41" s="401"/>
      <c r="J41" s="176">
        <v>28</v>
      </c>
      <c r="K41" s="468">
        <v>23</v>
      </c>
      <c r="L41" s="37">
        <v>96</v>
      </c>
      <c r="M41" s="37">
        <v>117</v>
      </c>
      <c r="N41" s="403">
        <v>0.82051282051282048</v>
      </c>
      <c r="O41" s="37" t="s">
        <v>260</v>
      </c>
      <c r="P41" s="37" t="s">
        <v>261</v>
      </c>
      <c r="V41" s="502"/>
      <c r="W41" s="503"/>
      <c r="X41" s="294"/>
      <c r="Y41" s="294"/>
      <c r="Z41" s="294"/>
      <c r="AA41" s="294"/>
      <c r="AB41" s="294"/>
      <c r="AC41" s="294"/>
      <c r="AD41" s="294"/>
      <c r="AE41" s="294"/>
    </row>
    <row r="42" spans="2:31" x14ac:dyDescent="0.25">
      <c r="B42" s="96">
        <v>7</v>
      </c>
      <c r="C42" s="467" t="s">
        <v>288</v>
      </c>
      <c r="D42" s="471">
        <v>9</v>
      </c>
      <c r="E42" s="70"/>
      <c r="F42" s="37"/>
      <c r="G42" s="468"/>
      <c r="H42" s="469">
        <v>18</v>
      </c>
      <c r="I42" s="176">
        <v>19</v>
      </c>
      <c r="J42" s="401"/>
      <c r="K42" s="470">
        <v>19</v>
      </c>
      <c r="L42" s="37">
        <v>65</v>
      </c>
      <c r="M42" s="37">
        <v>97</v>
      </c>
      <c r="N42" s="403">
        <v>0.67010309278350511</v>
      </c>
      <c r="O42" s="37" t="s">
        <v>305</v>
      </c>
      <c r="P42" s="70"/>
      <c r="V42" s="502"/>
      <c r="W42" s="503"/>
      <c r="X42" s="294"/>
      <c r="Y42" s="294"/>
      <c r="Z42" s="294"/>
      <c r="AA42" s="294"/>
      <c r="AB42" s="294"/>
      <c r="AC42" s="294"/>
      <c r="AD42" s="294"/>
      <c r="AE42" s="294"/>
    </row>
    <row r="43" spans="2:31" x14ac:dyDescent="0.25">
      <c r="B43" s="96">
        <v>8</v>
      </c>
      <c r="C43" s="29" t="s">
        <v>311</v>
      </c>
      <c r="D43" s="37"/>
      <c r="E43" s="176">
        <v>17</v>
      </c>
      <c r="F43" s="471">
        <v>20</v>
      </c>
      <c r="G43" s="469">
        <v>17</v>
      </c>
      <c r="H43" s="37"/>
      <c r="I43" s="468">
        <v>36</v>
      </c>
      <c r="J43" s="470">
        <v>11</v>
      </c>
      <c r="K43" s="401"/>
      <c r="L43" s="37">
        <v>101</v>
      </c>
      <c r="M43" s="37">
        <v>145</v>
      </c>
      <c r="N43" s="403">
        <v>0.69655172413793098</v>
      </c>
      <c r="O43" s="37" t="s">
        <v>261</v>
      </c>
      <c r="P43" s="37" t="s">
        <v>260</v>
      </c>
      <c r="V43" s="502"/>
      <c r="W43" s="503"/>
      <c r="X43" s="294"/>
      <c r="Y43" s="294"/>
      <c r="Z43" s="294"/>
      <c r="AA43" s="294"/>
      <c r="AB43" s="294"/>
      <c r="AC43" s="294"/>
      <c r="AD43" s="294"/>
      <c r="AE43" s="294"/>
    </row>
    <row r="44" spans="2:31" x14ac:dyDescent="0.25">
      <c r="C44" s="40" t="s">
        <v>314</v>
      </c>
      <c r="D44" s="37">
        <v>89</v>
      </c>
      <c r="E44" s="37">
        <v>99</v>
      </c>
      <c r="F44" s="37">
        <v>104</v>
      </c>
      <c r="G44" s="37">
        <v>73</v>
      </c>
      <c r="H44" s="37">
        <v>108</v>
      </c>
      <c r="I44" s="37">
        <v>117</v>
      </c>
      <c r="J44" s="37">
        <v>97</v>
      </c>
      <c r="K44" s="37">
        <v>145</v>
      </c>
      <c r="L44" s="96"/>
      <c r="M44" s="96"/>
      <c r="N44" s="96"/>
      <c r="V44" s="502"/>
      <c r="W44" s="503"/>
      <c r="X44" s="294"/>
      <c r="Y44" s="294"/>
      <c r="Z44" s="294"/>
      <c r="AA44" s="294"/>
      <c r="AB44" s="294"/>
      <c r="AC44" s="294"/>
      <c r="AD44" s="294"/>
      <c r="AE44" s="294"/>
    </row>
    <row r="45" spans="2:31" x14ac:dyDescent="0.25">
      <c r="V45" s="502"/>
      <c r="W45" s="503"/>
      <c r="X45" s="294"/>
      <c r="Y45" s="294"/>
      <c r="Z45" s="294"/>
      <c r="AA45" s="294"/>
      <c r="AB45" s="294"/>
      <c r="AC45" s="294"/>
      <c r="AD45" s="294"/>
      <c r="AE45" s="294"/>
    </row>
    <row r="46" spans="2:31" x14ac:dyDescent="0.25">
      <c r="D46" s="472" t="s">
        <v>315</v>
      </c>
      <c r="E46" s="473" t="s">
        <v>316</v>
      </c>
      <c r="F46" s="474" t="s">
        <v>317</v>
      </c>
      <c r="G46" s="475" t="s">
        <v>318</v>
      </c>
      <c r="H46" s="391" t="s">
        <v>319</v>
      </c>
      <c r="I46" t="s">
        <v>107</v>
      </c>
      <c r="V46" s="502"/>
      <c r="W46" s="503"/>
      <c r="X46" s="294"/>
      <c r="Y46" s="294"/>
      <c r="Z46" s="294"/>
      <c r="AA46" s="294"/>
      <c r="AB46" s="294"/>
      <c r="AC46" s="294"/>
      <c r="AD46" s="294"/>
      <c r="AE46" s="294"/>
    </row>
    <row r="47" spans="2:31" x14ac:dyDescent="0.25">
      <c r="V47" s="502"/>
      <c r="W47" s="503"/>
      <c r="X47" s="294"/>
      <c r="Y47" s="294"/>
      <c r="Z47" s="294"/>
      <c r="AA47" s="294"/>
      <c r="AB47" s="294"/>
      <c r="AC47" s="294"/>
      <c r="AD47" s="294"/>
      <c r="AE47" s="294"/>
    </row>
    <row r="48" spans="2:31" x14ac:dyDescent="0.25">
      <c r="H48" s="472" t="s">
        <v>315</v>
      </c>
      <c r="I48" s="473" t="s">
        <v>316</v>
      </c>
      <c r="J48" s="474" t="s">
        <v>317</v>
      </c>
      <c r="K48" s="475" t="s">
        <v>318</v>
      </c>
      <c r="L48" s="391" t="s">
        <v>319</v>
      </c>
      <c r="M48" t="s">
        <v>107</v>
      </c>
      <c r="V48" s="502"/>
      <c r="W48" s="503"/>
      <c r="X48" s="294"/>
      <c r="Y48" s="294"/>
      <c r="Z48" s="294"/>
      <c r="AA48" s="294"/>
      <c r="AB48" s="294"/>
      <c r="AC48" s="294"/>
      <c r="AD48" s="294"/>
      <c r="AE48" s="294"/>
    </row>
    <row r="49" spans="1:31" x14ac:dyDescent="0.25">
      <c r="B49" s="281" t="s">
        <v>295</v>
      </c>
      <c r="C49" s="95" t="s">
        <v>205</v>
      </c>
      <c r="D49" s="346" t="s">
        <v>27</v>
      </c>
      <c r="E49" s="412" t="s">
        <v>28</v>
      </c>
      <c r="F49" s="412" t="s">
        <v>29</v>
      </c>
      <c r="G49" s="412" t="s">
        <v>30</v>
      </c>
      <c r="H49" s="478" t="s">
        <v>289</v>
      </c>
      <c r="I49" s="479" t="s">
        <v>250</v>
      </c>
      <c r="J49" s="420" t="s">
        <v>287</v>
      </c>
      <c r="K49" s="480" t="s">
        <v>320</v>
      </c>
      <c r="L49" s="479" t="s">
        <v>267</v>
      </c>
      <c r="M49" s="476" t="s">
        <v>267</v>
      </c>
      <c r="V49" s="502"/>
      <c r="W49" s="503"/>
      <c r="X49" s="294"/>
      <c r="Y49" s="294"/>
      <c r="Z49" s="294"/>
      <c r="AA49" s="294"/>
      <c r="AB49" s="294"/>
      <c r="AC49" s="294"/>
      <c r="AD49" s="294"/>
      <c r="AE49" s="294"/>
    </row>
    <row r="50" spans="1:31" x14ac:dyDescent="0.25">
      <c r="B50" s="281" t="s">
        <v>295</v>
      </c>
      <c r="C50" s="95" t="s">
        <v>205</v>
      </c>
      <c r="D50" s="37">
        <v>9</v>
      </c>
      <c r="E50" s="37"/>
      <c r="F50" s="37"/>
      <c r="G50" s="38" t="s">
        <v>268</v>
      </c>
      <c r="H50" s="37">
        <v>-2</v>
      </c>
      <c r="I50" s="37">
        <v>0</v>
      </c>
      <c r="J50" s="37">
        <v>0</v>
      </c>
      <c r="K50" s="37">
        <v>1</v>
      </c>
      <c r="L50" s="37">
        <v>0</v>
      </c>
      <c r="M50" s="37">
        <v>-2</v>
      </c>
      <c r="V50" s="502"/>
      <c r="W50" s="503"/>
      <c r="X50" s="294"/>
      <c r="Y50" s="294"/>
      <c r="Z50" s="294"/>
      <c r="AA50" s="294"/>
      <c r="AB50" s="294"/>
      <c r="AC50" s="294"/>
      <c r="AD50" s="294"/>
      <c r="AE50" s="294"/>
    </row>
    <row r="51" spans="1:31" x14ac:dyDescent="0.25">
      <c r="V51" s="502"/>
      <c r="W51" s="503"/>
      <c r="X51" s="294"/>
      <c r="Y51" s="294"/>
      <c r="Z51" s="294"/>
      <c r="AA51" s="294"/>
      <c r="AB51" s="294"/>
      <c r="AC51" s="294"/>
      <c r="AD51" s="294"/>
      <c r="AE51" s="294"/>
    </row>
    <row r="52" spans="1:31" ht="15.75" thickBot="1" x14ac:dyDescent="0.3">
      <c r="A52" t="s">
        <v>180</v>
      </c>
      <c r="C52" s="42"/>
      <c r="D52" s="42"/>
      <c r="E52" s="42"/>
      <c r="F52" s="42"/>
      <c r="I52" s="42"/>
    </row>
    <row r="53" spans="1:31" x14ac:dyDescent="0.25">
      <c r="A53" s="1" t="s">
        <v>145</v>
      </c>
      <c r="B53" s="1"/>
      <c r="C53" s="42"/>
      <c r="D53" s="45"/>
      <c r="E53" s="45"/>
      <c r="F53" s="45"/>
      <c r="G53" s="110" t="s">
        <v>75</v>
      </c>
      <c r="H53" s="111" t="s">
        <v>76</v>
      </c>
      <c r="I53" s="112"/>
      <c r="J53" s="43" t="s">
        <v>51</v>
      </c>
    </row>
    <row r="54" spans="1:31" x14ac:dyDescent="0.25">
      <c r="A54" s="9" t="s">
        <v>146</v>
      </c>
      <c r="B54" s="1"/>
      <c r="C54" s="42"/>
      <c r="D54" s="15"/>
      <c r="E54" s="15"/>
      <c r="F54" s="15"/>
      <c r="G54" s="113" t="s">
        <v>77</v>
      </c>
      <c r="H54" s="114" t="s">
        <v>78</v>
      </c>
      <c r="I54" s="115"/>
      <c r="J54" s="56" t="s">
        <v>53</v>
      </c>
    </row>
    <row r="55" spans="1:31" x14ac:dyDescent="0.25">
      <c r="A55" s="198" t="s">
        <v>156</v>
      </c>
      <c r="B55" s="1"/>
      <c r="C55" s="42"/>
      <c r="D55" s="15"/>
      <c r="E55" s="15"/>
      <c r="F55" s="15"/>
      <c r="G55" s="113" t="s">
        <v>9</v>
      </c>
      <c r="H55" s="114" t="s">
        <v>79</v>
      </c>
      <c r="I55" s="116" t="s">
        <v>80</v>
      </c>
      <c r="J55" s="50" t="s">
        <v>52</v>
      </c>
    </row>
    <row r="56" spans="1:31" x14ac:dyDescent="0.25">
      <c r="A56" s="1"/>
      <c r="B56" s="1"/>
      <c r="C56" s="42"/>
      <c r="D56" s="11" t="s">
        <v>81</v>
      </c>
      <c r="E56" s="11" t="s">
        <v>81</v>
      </c>
      <c r="F56" s="11" t="s">
        <v>82</v>
      </c>
      <c r="G56" s="113">
        <v>1</v>
      </c>
      <c r="H56" s="114">
        <v>-1</v>
      </c>
      <c r="I56" s="117" t="s">
        <v>51</v>
      </c>
      <c r="J56" s="50" t="s">
        <v>19</v>
      </c>
    </row>
    <row r="57" spans="1:31" ht="15.75" thickBot="1" x14ac:dyDescent="0.3">
      <c r="A57" s="19" t="s">
        <v>20</v>
      </c>
      <c r="B57" s="39" t="s">
        <v>21</v>
      </c>
      <c r="C57" s="42"/>
      <c r="D57" s="22" t="s">
        <v>83</v>
      </c>
      <c r="E57" s="22" t="s">
        <v>84</v>
      </c>
      <c r="F57" s="22" t="s">
        <v>85</v>
      </c>
      <c r="G57" s="209" t="s">
        <v>86</v>
      </c>
      <c r="H57" s="210" t="s">
        <v>87</v>
      </c>
      <c r="I57" s="211" t="s">
        <v>53</v>
      </c>
      <c r="J57" s="24" t="s">
        <v>36</v>
      </c>
    </row>
    <row r="58" spans="1:31" x14ac:dyDescent="0.25">
      <c r="A58" s="281" t="s">
        <v>204</v>
      </c>
      <c r="B58" s="95" t="s">
        <v>205</v>
      </c>
      <c r="C58" s="118" t="s">
        <v>165</v>
      </c>
      <c r="D58" s="156">
        <v>13</v>
      </c>
      <c r="E58" s="156">
        <v>5</v>
      </c>
      <c r="F58" s="246">
        <v>2.6</v>
      </c>
      <c r="G58" s="156">
        <v>1</v>
      </c>
      <c r="H58" s="156"/>
      <c r="I58" s="247">
        <v>1</v>
      </c>
      <c r="J58" s="248">
        <v>1</v>
      </c>
    </row>
    <row r="59" spans="1:31" x14ac:dyDescent="0.25">
      <c r="C59" s="42"/>
    </row>
    <row r="60" spans="1:31" ht="15.75" thickBot="1" x14ac:dyDescent="0.3">
      <c r="A60" t="s">
        <v>181</v>
      </c>
      <c r="C60" s="42"/>
    </row>
    <row r="61" spans="1:31" x14ac:dyDescent="0.25">
      <c r="A61" s="1" t="s">
        <v>145</v>
      </c>
      <c r="B61" s="1"/>
      <c r="C61" s="42"/>
      <c r="D61" s="8" t="s">
        <v>88</v>
      </c>
      <c r="E61" s="85" t="s">
        <v>88</v>
      </c>
      <c r="F61" s="85" t="s">
        <v>88</v>
      </c>
      <c r="G61" s="119" t="s">
        <v>88</v>
      </c>
      <c r="H61" s="8" t="s">
        <v>88</v>
      </c>
      <c r="I61" s="119" t="s">
        <v>88</v>
      </c>
      <c r="J61" s="97" t="s">
        <v>88</v>
      </c>
      <c r="K61" s="8" t="s">
        <v>88</v>
      </c>
      <c r="L61" s="8" t="s">
        <v>88</v>
      </c>
      <c r="M61" s="8" t="s">
        <v>33</v>
      </c>
      <c r="N61" s="8" t="s">
        <v>48</v>
      </c>
    </row>
    <row r="62" spans="1:31" x14ac:dyDescent="0.25">
      <c r="A62" s="9" t="s">
        <v>146</v>
      </c>
      <c r="B62" s="1"/>
      <c r="C62" s="42"/>
      <c r="D62" s="59" t="s">
        <v>89</v>
      </c>
      <c r="E62" s="18" t="s">
        <v>89</v>
      </c>
      <c r="F62" s="18" t="s">
        <v>89</v>
      </c>
      <c r="G62" s="100" t="s">
        <v>89</v>
      </c>
      <c r="H62" s="59" t="s">
        <v>89</v>
      </c>
      <c r="I62" s="100" t="s">
        <v>89</v>
      </c>
      <c r="J62" s="59" t="s">
        <v>89</v>
      </c>
      <c r="K62" s="59" t="s">
        <v>89</v>
      </c>
      <c r="L62" s="59" t="s">
        <v>89</v>
      </c>
      <c r="M62" s="59" t="s">
        <v>41</v>
      </c>
      <c r="N62" s="59" t="s">
        <v>41</v>
      </c>
    </row>
    <row r="63" spans="1:31" x14ac:dyDescent="0.25">
      <c r="A63" s="1" t="s">
        <v>158</v>
      </c>
      <c r="B63" s="1"/>
      <c r="C63" s="42"/>
      <c r="D63" s="59" t="s">
        <v>19</v>
      </c>
      <c r="E63" s="18" t="s">
        <v>19</v>
      </c>
      <c r="F63" s="18" t="s">
        <v>19</v>
      </c>
      <c r="G63" s="100" t="s">
        <v>19</v>
      </c>
      <c r="H63" s="59" t="s">
        <v>19</v>
      </c>
      <c r="I63" s="100" t="s">
        <v>19</v>
      </c>
      <c r="J63" s="59" t="s">
        <v>19</v>
      </c>
      <c r="K63" s="59" t="s">
        <v>19</v>
      </c>
      <c r="L63" s="59" t="s">
        <v>19</v>
      </c>
      <c r="M63" s="59" t="s">
        <v>90</v>
      </c>
      <c r="N63" s="59" t="s">
        <v>90</v>
      </c>
    </row>
    <row r="64" spans="1:31" x14ac:dyDescent="0.25">
      <c r="A64" s="1" t="s">
        <v>39</v>
      </c>
      <c r="B64" s="1"/>
      <c r="C64" s="42"/>
      <c r="D64" s="59" t="s">
        <v>90</v>
      </c>
      <c r="E64" s="18" t="s">
        <v>90</v>
      </c>
      <c r="F64" s="18" t="s">
        <v>90</v>
      </c>
      <c r="G64" s="100" t="s">
        <v>90</v>
      </c>
      <c r="H64" s="59" t="s">
        <v>90</v>
      </c>
      <c r="I64" s="100" t="s">
        <v>90</v>
      </c>
      <c r="J64" s="59" t="s">
        <v>90</v>
      </c>
      <c r="K64" s="59" t="s">
        <v>90</v>
      </c>
      <c r="L64" s="59" t="s">
        <v>90</v>
      </c>
      <c r="M64" s="120">
        <v>42798</v>
      </c>
      <c r="N64" s="120">
        <v>42798</v>
      </c>
    </row>
    <row r="65" spans="1:22" ht="15.75" thickBot="1" x14ac:dyDescent="0.3">
      <c r="A65" s="19" t="s">
        <v>20</v>
      </c>
      <c r="B65" s="39" t="s">
        <v>21</v>
      </c>
      <c r="C65" s="42"/>
      <c r="D65" s="121">
        <v>42562</v>
      </c>
      <c r="E65" s="122">
        <v>42602</v>
      </c>
      <c r="F65" s="123">
        <v>42646</v>
      </c>
      <c r="G65" s="124">
        <v>42679</v>
      </c>
      <c r="H65" s="121">
        <v>42710</v>
      </c>
      <c r="I65" s="124">
        <v>42741</v>
      </c>
      <c r="J65" s="121">
        <v>42763</v>
      </c>
      <c r="K65" s="121">
        <v>42798</v>
      </c>
      <c r="L65" s="121">
        <v>42815</v>
      </c>
      <c r="M65" s="121">
        <v>42815</v>
      </c>
      <c r="N65" s="121">
        <v>42815</v>
      </c>
    </row>
    <row r="66" spans="1:22" x14ac:dyDescent="0.25">
      <c r="A66" s="281" t="s">
        <v>204</v>
      </c>
      <c r="B66" s="95" t="s">
        <v>205</v>
      </c>
      <c r="C66" s="265" t="s">
        <v>91</v>
      </c>
      <c r="D66" s="37"/>
      <c r="E66" s="37"/>
      <c r="F66" s="37"/>
      <c r="G66" s="37"/>
      <c r="H66" s="37"/>
      <c r="I66" s="37"/>
      <c r="J66" s="37"/>
      <c r="K66" s="156">
        <v>30</v>
      </c>
      <c r="L66" s="156">
        <v>25</v>
      </c>
      <c r="M66" s="156">
        <f>+K66-L66</f>
        <v>5</v>
      </c>
      <c r="N66" s="267">
        <f>+M66/K66</f>
        <v>0.16666666666666666</v>
      </c>
    </row>
    <row r="67" spans="1:22" x14ac:dyDescent="0.25">
      <c r="C67" s="42"/>
    </row>
    <row r="68" spans="1:22" ht="19.5" thickBot="1" x14ac:dyDescent="0.35">
      <c r="A68" t="s">
        <v>92</v>
      </c>
      <c r="C68" s="42"/>
      <c r="E68" s="42"/>
      <c r="F68" s="42"/>
      <c r="G68" s="42"/>
      <c r="L68" s="94"/>
      <c r="M68" s="42"/>
      <c r="N68" s="42"/>
      <c r="O68" s="42"/>
    </row>
    <row r="69" spans="1:22" x14ac:dyDescent="0.25">
      <c r="A69" s="1" t="s">
        <v>145</v>
      </c>
      <c r="B69" s="1"/>
      <c r="C69" s="42"/>
      <c r="D69" s="49" t="s">
        <v>6</v>
      </c>
      <c r="E69" s="84" t="s">
        <v>81</v>
      </c>
      <c r="F69" s="8" t="s">
        <v>81</v>
      </c>
      <c r="G69" s="85" t="s">
        <v>82</v>
      </c>
      <c r="H69" s="8" t="s">
        <v>88</v>
      </c>
    </row>
    <row r="70" spans="1:22" x14ac:dyDescent="0.25">
      <c r="A70" s="9" t="s">
        <v>146</v>
      </c>
      <c r="B70" s="1"/>
      <c r="C70" s="42"/>
      <c r="D70" s="86" t="s">
        <v>5</v>
      </c>
      <c r="E70" s="10" t="s">
        <v>83</v>
      </c>
      <c r="F70" s="59" t="s">
        <v>84</v>
      </c>
      <c r="G70" s="13" t="s">
        <v>85</v>
      </c>
      <c r="H70" s="59" t="s">
        <v>89</v>
      </c>
    </row>
    <row r="71" spans="1:22" x14ac:dyDescent="0.25">
      <c r="A71" s="1" t="s">
        <v>158</v>
      </c>
      <c r="B71" s="1"/>
      <c r="C71" s="42"/>
      <c r="D71" s="86" t="s">
        <v>11</v>
      </c>
      <c r="E71" s="10" t="s">
        <v>93</v>
      </c>
      <c r="F71" s="12" t="s">
        <v>93</v>
      </c>
      <c r="G71" s="13" t="s">
        <v>93</v>
      </c>
      <c r="H71" s="59" t="s">
        <v>19</v>
      </c>
    </row>
    <row r="72" spans="1:22" x14ac:dyDescent="0.25">
      <c r="A72" s="1"/>
      <c r="B72" s="1"/>
      <c r="C72" s="42"/>
      <c r="D72" s="59" t="s">
        <v>18</v>
      </c>
      <c r="E72" s="10" t="s">
        <v>94</v>
      </c>
      <c r="F72" s="12" t="s">
        <v>94</v>
      </c>
      <c r="G72" s="13" t="s">
        <v>94</v>
      </c>
      <c r="H72" s="59" t="s">
        <v>90</v>
      </c>
    </row>
    <row r="73" spans="1:22" ht="15.75" thickBot="1" x14ac:dyDescent="0.3">
      <c r="A73" s="19" t="s">
        <v>20</v>
      </c>
      <c r="B73" s="39" t="s">
        <v>21</v>
      </c>
      <c r="C73" s="42"/>
      <c r="D73" s="89" t="s">
        <v>26</v>
      </c>
      <c r="E73" s="103" t="s">
        <v>95</v>
      </c>
      <c r="F73" s="104" t="s">
        <v>95</v>
      </c>
      <c r="G73" s="105" t="s">
        <v>95</v>
      </c>
      <c r="H73" s="121">
        <v>42815</v>
      </c>
    </row>
    <row r="74" spans="1:22" x14ac:dyDescent="0.25">
      <c r="A74" s="281" t="s">
        <v>204</v>
      </c>
      <c r="B74" s="95" t="s">
        <v>205</v>
      </c>
      <c r="C74" s="242" t="s">
        <v>166</v>
      </c>
      <c r="D74" s="252">
        <v>-1.1112000000000002</v>
      </c>
      <c r="E74" s="156">
        <v>13</v>
      </c>
      <c r="F74" s="156">
        <v>5</v>
      </c>
      <c r="G74" s="246">
        <v>2.6</v>
      </c>
      <c r="H74" s="240">
        <v>25</v>
      </c>
    </row>
    <row r="75" spans="1:22" x14ac:dyDescent="0.25">
      <c r="C75" s="42"/>
    </row>
    <row r="76" spans="1:22" x14ac:dyDescent="0.25">
      <c r="A76" s="281" t="s">
        <v>204</v>
      </c>
      <c r="B76" s="95" t="s">
        <v>205</v>
      </c>
      <c r="C76" s="37" t="s">
        <v>27</v>
      </c>
      <c r="D76" s="38" t="s">
        <v>28</v>
      </c>
      <c r="E76" s="39" t="s">
        <v>29</v>
      </c>
      <c r="F76" s="39" t="s">
        <v>30</v>
      </c>
      <c r="G76" s="701" t="s">
        <v>473</v>
      </c>
      <c r="H76" s="644" t="s">
        <v>427</v>
      </c>
      <c r="I76" s="414" t="s">
        <v>426</v>
      </c>
      <c r="J76" s="414" t="s">
        <v>248</v>
      </c>
      <c r="K76" s="702" t="s">
        <v>416</v>
      </c>
      <c r="L76" s="419" t="s">
        <v>320</v>
      </c>
      <c r="M76" s="38" t="s">
        <v>30</v>
      </c>
      <c r="N76" s="420" t="s">
        <v>289</v>
      </c>
      <c r="O76" s="477" t="s">
        <v>288</v>
      </c>
      <c r="P76" s="415" t="s">
        <v>287</v>
      </c>
      <c r="Q76" s="513" t="s">
        <v>119</v>
      </c>
      <c r="R76" s="254" t="s">
        <v>102</v>
      </c>
      <c r="S76" s="581" t="s">
        <v>351</v>
      </c>
      <c r="T76" s="513" t="s">
        <v>352</v>
      </c>
      <c r="U76" s="590"/>
      <c r="V76" s="590"/>
    </row>
    <row r="77" spans="1:22" x14ac:dyDescent="0.25">
      <c r="A77" s="281" t="s">
        <v>204</v>
      </c>
      <c r="B77" s="95" t="s">
        <v>205</v>
      </c>
      <c r="C77" s="37">
        <v>9</v>
      </c>
      <c r="D77" s="40"/>
      <c r="E77" s="40"/>
      <c r="F77" s="536">
        <v>42798</v>
      </c>
      <c r="G77" s="37">
        <v>0</v>
      </c>
      <c r="H77" s="37">
        <v>0</v>
      </c>
      <c r="I77" s="37">
        <v>0</v>
      </c>
      <c r="J77" s="37">
        <v>0</v>
      </c>
      <c r="K77" s="424">
        <v>-2</v>
      </c>
      <c r="L77" s="37">
        <v>-2</v>
      </c>
      <c r="M77" s="38" t="s">
        <v>268</v>
      </c>
      <c r="N77" s="359">
        <v>0</v>
      </c>
      <c r="O77" s="359">
        <v>0</v>
      </c>
      <c r="P77" s="359">
        <v>0</v>
      </c>
      <c r="Q77" s="591">
        <v>9</v>
      </c>
      <c r="R77" s="156">
        <v>-4</v>
      </c>
      <c r="S77" s="583">
        <f>+R77/Q77</f>
        <v>-0.44444444444444442</v>
      </c>
      <c r="T77" s="296">
        <f>+C77-S77</f>
        <v>9.4444444444444446</v>
      </c>
      <c r="U77" s="634"/>
      <c r="V77" s="560"/>
    </row>
    <row r="78" spans="1:22" x14ac:dyDescent="0.25">
      <c r="A78" s="358" t="s">
        <v>204</v>
      </c>
      <c r="B78" s="338" t="s">
        <v>205</v>
      </c>
      <c r="C78" s="359" t="s">
        <v>27</v>
      </c>
      <c r="D78" s="38" t="s">
        <v>28</v>
      </c>
      <c r="E78" s="38" t="s">
        <v>29</v>
      </c>
      <c r="F78" s="38" t="s">
        <v>30</v>
      </c>
      <c r="G78" s="479" t="s">
        <v>250</v>
      </c>
      <c r="H78" s="703" t="s">
        <v>251</v>
      </c>
      <c r="I78" s="588" t="s">
        <v>251</v>
      </c>
      <c r="J78" s="478" t="s">
        <v>289</v>
      </c>
      <c r="K78" s="479" t="s">
        <v>250</v>
      </c>
      <c r="L78" s="420" t="s">
        <v>287</v>
      </c>
      <c r="M78" s="480" t="s">
        <v>320</v>
      </c>
      <c r="N78" s="479" t="s">
        <v>267</v>
      </c>
      <c r="O78" s="476" t="s">
        <v>267</v>
      </c>
      <c r="Q78" s="513" t="s">
        <v>119</v>
      </c>
      <c r="R78" s="254" t="s">
        <v>102</v>
      </c>
      <c r="S78" s="581" t="s">
        <v>351</v>
      </c>
      <c r="T78" s="513" t="s">
        <v>352</v>
      </c>
      <c r="U78" s="590" t="s">
        <v>234</v>
      </c>
      <c r="V78" s="590" t="s">
        <v>235</v>
      </c>
    </row>
    <row r="79" spans="1:22" x14ac:dyDescent="0.25">
      <c r="A79" s="358" t="s">
        <v>204</v>
      </c>
      <c r="B79" s="338" t="s">
        <v>205</v>
      </c>
      <c r="C79" s="359">
        <v>9</v>
      </c>
      <c r="D79" s="596">
        <f>+T77</f>
        <v>9.4444444444444446</v>
      </c>
      <c r="E79" s="587">
        <v>42814</v>
      </c>
      <c r="F79" s="38" t="s">
        <v>268</v>
      </c>
      <c r="G79" s="359">
        <v>0</v>
      </c>
      <c r="H79" s="359">
        <v>0</v>
      </c>
      <c r="I79" s="359">
        <v>-2</v>
      </c>
      <c r="J79" s="37">
        <v>-2</v>
      </c>
      <c r="K79" s="37">
        <v>0</v>
      </c>
      <c r="L79" s="37">
        <v>0</v>
      </c>
      <c r="M79" s="37">
        <v>1</v>
      </c>
      <c r="N79" s="37">
        <v>0</v>
      </c>
      <c r="O79" s="37">
        <v>-2</v>
      </c>
      <c r="Q79" s="591">
        <v>9</v>
      </c>
      <c r="R79" s="156">
        <v>-5</v>
      </c>
      <c r="S79" s="583">
        <f>+R79/Q79</f>
        <v>-0.55555555555555558</v>
      </c>
      <c r="T79" s="296">
        <f>+D79-S79</f>
        <v>10</v>
      </c>
      <c r="U79" s="634">
        <v>9.4443999999999999</v>
      </c>
      <c r="V79" s="560">
        <f>+U79-T79</f>
        <v>-0.55560000000000009</v>
      </c>
    </row>
    <row r="80" spans="1:22" x14ac:dyDescent="0.25">
      <c r="A80" s="281" t="s">
        <v>295</v>
      </c>
      <c r="B80" s="95" t="s">
        <v>205</v>
      </c>
      <c r="C80" s="346" t="s">
        <v>27</v>
      </c>
      <c r="D80" s="412" t="s">
        <v>28</v>
      </c>
      <c r="E80" s="412" t="s">
        <v>29</v>
      </c>
      <c r="Q80" s="591"/>
      <c r="R80" s="156"/>
      <c r="S80" s="583"/>
      <c r="T80" s="323"/>
      <c r="U80" s="635"/>
      <c r="V80" s="595"/>
    </row>
    <row r="81" spans="1:22" x14ac:dyDescent="0.25">
      <c r="A81" s="281" t="s">
        <v>295</v>
      </c>
      <c r="B81" s="95" t="s">
        <v>205</v>
      </c>
      <c r="C81" s="37">
        <v>9</v>
      </c>
      <c r="D81" s="403">
        <f>+T79</f>
        <v>10</v>
      </c>
      <c r="E81" s="37"/>
      <c r="Q81" s="591"/>
      <c r="R81" s="156"/>
      <c r="S81" s="583"/>
      <c r="T81" s="323"/>
      <c r="U81" s="635"/>
      <c r="V81" s="595"/>
    </row>
    <row r="82" spans="1:22" ht="15.75" thickBot="1" x14ac:dyDescent="0.3">
      <c r="C82" s="42"/>
    </row>
    <row r="83" spans="1:22" ht="21" x14ac:dyDescent="0.35">
      <c r="A83" s="150" t="s">
        <v>120</v>
      </c>
      <c r="D83" s="151" t="str">
        <f>+$A$1</f>
        <v>JvVuuren</v>
      </c>
      <c r="E83" s="152" t="str">
        <f>+$B$1</f>
        <v>Ben</v>
      </c>
      <c r="L83" s="1">
        <f>+$J$2</f>
        <v>0</v>
      </c>
      <c r="M83" s="1"/>
      <c r="N83" s="142" t="s">
        <v>32</v>
      </c>
      <c r="O83" s="218" t="s">
        <v>5</v>
      </c>
      <c r="P83" s="219" t="s">
        <v>5</v>
      </c>
      <c r="Q83" s="143" t="s">
        <v>51</v>
      </c>
      <c r="R83" s="220" t="s">
        <v>88</v>
      </c>
      <c r="S83" s="144" t="s">
        <v>97</v>
      </c>
      <c r="T83" s="221" t="s">
        <v>51</v>
      </c>
      <c r="U83" s="136" t="s">
        <v>113</v>
      </c>
    </row>
    <row r="84" spans="1:22" ht="21" x14ac:dyDescent="0.35">
      <c r="A84" s="15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9" t="s">
        <v>146</v>
      </c>
      <c r="M84" s="1"/>
      <c r="N84" s="145" t="s">
        <v>9</v>
      </c>
      <c r="O84" s="146" t="s">
        <v>11</v>
      </c>
      <c r="P84" s="148" t="s">
        <v>11</v>
      </c>
      <c r="Q84" s="222" t="s">
        <v>53</v>
      </c>
      <c r="R84" s="223" t="s">
        <v>89</v>
      </c>
      <c r="S84" s="147" t="s">
        <v>119</v>
      </c>
      <c r="T84" s="224" t="s">
        <v>53</v>
      </c>
      <c r="U84" s="138" t="s">
        <v>114</v>
      </c>
    </row>
    <row r="85" spans="1:22" ht="15.75" x14ac:dyDescent="0.25">
      <c r="A85" s="154" t="s">
        <v>121</v>
      </c>
      <c r="L85" s="1" t="s">
        <v>113</v>
      </c>
      <c r="M85" s="1"/>
      <c r="N85" s="145" t="s">
        <v>19</v>
      </c>
      <c r="O85" s="146" t="s">
        <v>43</v>
      </c>
      <c r="P85" s="148" t="s">
        <v>19</v>
      </c>
      <c r="Q85" s="149" t="s">
        <v>52</v>
      </c>
      <c r="R85" s="223" t="s">
        <v>19</v>
      </c>
      <c r="S85" s="147" t="s">
        <v>12</v>
      </c>
      <c r="T85" s="225" t="s">
        <v>102</v>
      </c>
      <c r="U85" s="138" t="s">
        <v>115</v>
      </c>
    </row>
    <row r="86" spans="1:22" ht="15.75" x14ac:dyDescent="0.25">
      <c r="A86" s="154"/>
      <c r="L86" s="109"/>
      <c r="M86" s="1"/>
      <c r="N86" s="145" t="s">
        <v>36</v>
      </c>
      <c r="O86" s="146" t="s">
        <v>19</v>
      </c>
      <c r="P86" s="148" t="s">
        <v>44</v>
      </c>
      <c r="Q86" s="149" t="s">
        <v>19</v>
      </c>
      <c r="R86" s="223" t="s">
        <v>90</v>
      </c>
      <c r="S86" s="147" t="s">
        <v>100</v>
      </c>
      <c r="T86" s="225" t="s">
        <v>19</v>
      </c>
      <c r="U86" s="138" t="s">
        <v>116</v>
      </c>
    </row>
    <row r="87" spans="1:22" ht="15.75" thickBot="1" x14ac:dyDescent="0.3">
      <c r="A87" s="155" t="s">
        <v>112</v>
      </c>
      <c r="B87" s="156">
        <f>+$I$13</f>
        <v>190</v>
      </c>
      <c r="C87" s="157" t="s">
        <v>122</v>
      </c>
      <c r="D87" s="158">
        <f>+$F$13</f>
        <v>-0.55560000000000009</v>
      </c>
      <c r="E87" s="159" t="s">
        <v>123</v>
      </c>
      <c r="F87" s="367">
        <f>+$E$13</f>
        <v>9.4443999999999999</v>
      </c>
      <c r="G87" s="161" t="s">
        <v>124</v>
      </c>
      <c r="H87" s="162">
        <f>+$G$13</f>
        <v>2</v>
      </c>
      <c r="I87" s="163" t="s">
        <v>125</v>
      </c>
      <c r="J87" s="164">
        <f>+$H$13</f>
        <v>-1.1112000000000002</v>
      </c>
      <c r="L87" s="39" t="s">
        <v>20</v>
      </c>
      <c r="M87" s="389" t="s">
        <v>21</v>
      </c>
      <c r="N87" s="227">
        <f>+$L$6</f>
        <v>0</v>
      </c>
      <c r="O87" s="228">
        <f>+$M$6</f>
        <v>0</v>
      </c>
      <c r="P87" s="229">
        <f>+$N$6</f>
        <v>0</v>
      </c>
      <c r="Q87" s="230">
        <f>+$O$6</f>
        <v>0</v>
      </c>
      <c r="R87" s="231">
        <f>+$P$6</f>
        <v>0</v>
      </c>
      <c r="S87" s="232">
        <f>+$Q$6</f>
        <v>0</v>
      </c>
      <c r="T87" s="388">
        <f>+$R$6</f>
        <v>0</v>
      </c>
      <c r="U87" s="206">
        <f>+$S$6</f>
        <v>0</v>
      </c>
    </row>
    <row r="88" spans="1:22" x14ac:dyDescent="0.25">
      <c r="A88" s="165"/>
      <c r="B88" s="166"/>
      <c r="C88" s="167"/>
      <c r="D88" s="168"/>
      <c r="E88" s="169"/>
      <c r="F88" s="170"/>
      <c r="G88" s="171"/>
      <c r="H88" s="172"/>
      <c r="I88" s="173"/>
      <c r="J88" s="174"/>
      <c r="K88" s="42"/>
      <c r="L88" s="302" t="str">
        <f>+$A$1</f>
        <v>JvVuuren</v>
      </c>
      <c r="M88" s="95" t="str">
        <f>+$B$1</f>
        <v>Ben</v>
      </c>
      <c r="N88" s="387">
        <f>+$L$7</f>
        <v>0</v>
      </c>
      <c r="O88" s="387">
        <f>+$M$7</f>
        <v>0</v>
      </c>
      <c r="P88" s="387">
        <f>+$N$7</f>
        <v>0</v>
      </c>
      <c r="Q88" s="387">
        <f>+$O$7</f>
        <v>0</v>
      </c>
      <c r="R88" s="387">
        <f>+$P$7</f>
        <v>0</v>
      </c>
      <c r="S88" s="387">
        <f>+$Q$7</f>
        <v>0</v>
      </c>
      <c r="T88" s="387">
        <f>+$R$7</f>
        <v>0</v>
      </c>
      <c r="U88" s="387">
        <f>+$S$7</f>
        <v>0</v>
      </c>
    </row>
    <row r="89" spans="1:22" ht="15.75" x14ac:dyDescent="0.25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1:22" ht="15.75" x14ac:dyDescent="0.25">
      <c r="A90" s="154" t="s">
        <v>126</v>
      </c>
    </row>
    <row r="91" spans="1:22" ht="15.75" x14ac:dyDescent="0.25">
      <c r="A91" s="154"/>
    </row>
    <row r="92" spans="1:22" ht="15.75" x14ac:dyDescent="0.25">
      <c r="A92" s="163" t="s">
        <v>127</v>
      </c>
      <c r="B92" s="176">
        <f>+$C$15</f>
        <v>9</v>
      </c>
      <c r="C92" s="175" t="s">
        <v>128</v>
      </c>
      <c r="D92" s="177">
        <f>+$D$13</f>
        <v>10</v>
      </c>
    </row>
    <row r="93" spans="1:22" ht="15.75" x14ac:dyDescent="0.25">
      <c r="A93" s="173"/>
      <c r="B93" s="166"/>
      <c r="C93" s="178"/>
      <c r="D93" s="179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1:22" ht="15.75" x14ac:dyDescent="0.2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</row>
    <row r="95" spans="1:22" ht="18.75" x14ac:dyDescent="0.3">
      <c r="A95" s="180" t="s">
        <v>171</v>
      </c>
      <c r="B95" s="181"/>
      <c r="C95" s="181"/>
      <c r="D95" s="181"/>
    </row>
    <row r="96" spans="1:22" ht="18.75" x14ac:dyDescent="0.3">
      <c r="A96" s="180"/>
      <c r="B96" s="181"/>
      <c r="C96" s="181"/>
      <c r="D96" s="181"/>
    </row>
    <row r="97" spans="1:4" ht="15.75" x14ac:dyDescent="0.25">
      <c r="A97" s="154" t="s">
        <v>172</v>
      </c>
      <c r="B97" s="182"/>
      <c r="C97" s="182"/>
    </row>
    <row r="98" spans="1:4" ht="15.75" x14ac:dyDescent="0.25">
      <c r="A98" s="154"/>
      <c r="B98" s="182"/>
      <c r="C98" s="182"/>
    </row>
    <row r="99" spans="1:4" ht="15.75" x14ac:dyDescent="0.25">
      <c r="A99" s="175"/>
    </row>
    <row r="100" spans="1:4" ht="15.75" x14ac:dyDescent="0.25">
      <c r="A100" s="175" t="s">
        <v>132</v>
      </c>
    </row>
    <row r="101" spans="1:4" ht="15.75" x14ac:dyDescent="0.25">
      <c r="A101" s="175"/>
    </row>
    <row r="102" spans="1:4" ht="15.75" x14ac:dyDescent="0.25">
      <c r="A102" s="175"/>
    </row>
    <row r="103" spans="1:4" ht="15.75" x14ac:dyDescent="0.25">
      <c r="A103" s="175" t="s">
        <v>133</v>
      </c>
    </row>
    <row r="104" spans="1:4" ht="15.75" x14ac:dyDescent="0.25">
      <c r="A104" s="175"/>
    </row>
    <row r="106" spans="1:4" ht="15.75" x14ac:dyDescent="0.25">
      <c r="A106" s="154" t="s">
        <v>173</v>
      </c>
      <c r="B106" s="182"/>
      <c r="C106" s="182"/>
      <c r="D106" s="182"/>
    </row>
    <row r="107" spans="1:4" x14ac:dyDescent="0.25">
      <c r="A107" s="182"/>
      <c r="B107" s="182"/>
      <c r="C107" s="182"/>
      <c r="D107" s="182"/>
    </row>
    <row r="108" spans="1:4" ht="15.75" x14ac:dyDescent="0.25">
      <c r="A108" s="175"/>
    </row>
    <row r="109" spans="1:4" ht="15.75" x14ac:dyDescent="0.25">
      <c r="A109" s="175" t="s">
        <v>140</v>
      </c>
    </row>
    <row r="110" spans="1:4" ht="15.75" x14ac:dyDescent="0.25">
      <c r="A110" s="175"/>
    </row>
    <row r="111" spans="1:4" ht="15.75" x14ac:dyDescent="0.25">
      <c r="A111" s="175"/>
    </row>
    <row r="112" spans="1:4" ht="15.75" x14ac:dyDescent="0.25">
      <c r="A112" s="175" t="s">
        <v>143</v>
      </c>
    </row>
    <row r="113" spans="1:11" ht="15.75" x14ac:dyDescent="0.25">
      <c r="A113" s="175"/>
    </row>
    <row r="115" spans="1:11" ht="15.75" thickBot="1" x14ac:dyDescent="0.3">
      <c r="A115" t="s">
        <v>330</v>
      </c>
    </row>
    <row r="116" spans="1:11" x14ac:dyDescent="0.25">
      <c r="A116" s="1" t="s">
        <v>38</v>
      </c>
      <c r="B116" s="1"/>
      <c r="C116" s="44" t="s">
        <v>32</v>
      </c>
      <c r="D116" s="44" t="s">
        <v>32</v>
      </c>
      <c r="E116" s="44" t="s">
        <v>32</v>
      </c>
      <c r="F116" s="44" t="s">
        <v>32</v>
      </c>
      <c r="G116" s="44" t="s">
        <v>32</v>
      </c>
      <c r="H116" s="44" t="s">
        <v>32</v>
      </c>
      <c r="I116" s="44" t="s">
        <v>32</v>
      </c>
      <c r="J116" s="4" t="s">
        <v>32</v>
      </c>
      <c r="K116" s="44" t="s">
        <v>32</v>
      </c>
    </row>
    <row r="117" spans="1:11" x14ac:dyDescent="0.25">
      <c r="A117" s="1" t="s">
        <v>150</v>
      </c>
      <c r="B117" s="1"/>
      <c r="C117" s="12" t="s">
        <v>9</v>
      </c>
      <c r="D117" s="12" t="s">
        <v>9</v>
      </c>
      <c r="E117" s="12" t="s">
        <v>9</v>
      </c>
      <c r="F117" s="12" t="s">
        <v>9</v>
      </c>
      <c r="G117" s="12" t="s">
        <v>9</v>
      </c>
      <c r="H117" s="12" t="s">
        <v>9</v>
      </c>
      <c r="I117" s="12" t="s">
        <v>9</v>
      </c>
      <c r="J117" s="10" t="s">
        <v>9</v>
      </c>
      <c r="K117" s="12" t="s">
        <v>9</v>
      </c>
    </row>
    <row r="118" spans="1:11" x14ac:dyDescent="0.25">
      <c r="A118" s="1" t="s">
        <v>146</v>
      </c>
      <c r="B118" s="1"/>
      <c r="C118" s="12" t="s">
        <v>19</v>
      </c>
      <c r="D118" s="12" t="s">
        <v>19</v>
      </c>
      <c r="E118" s="12" t="s">
        <v>19</v>
      </c>
      <c r="F118" s="12" t="s">
        <v>19</v>
      </c>
      <c r="G118" s="12" t="s">
        <v>19</v>
      </c>
      <c r="H118" s="12" t="s">
        <v>19</v>
      </c>
      <c r="I118" s="12" t="s">
        <v>19</v>
      </c>
      <c r="J118" s="10" t="s">
        <v>19</v>
      </c>
      <c r="K118" s="12" t="s">
        <v>19</v>
      </c>
    </row>
    <row r="119" spans="1:11" x14ac:dyDescent="0.25">
      <c r="A119" s="9" t="s">
        <v>331</v>
      </c>
      <c r="B119" s="1"/>
      <c r="C119" s="59" t="s">
        <v>36</v>
      </c>
      <c r="D119" s="59" t="s">
        <v>36</v>
      </c>
      <c r="E119" s="59" t="s">
        <v>36</v>
      </c>
      <c r="F119" s="59" t="s">
        <v>36</v>
      </c>
      <c r="G119" s="59" t="s">
        <v>36</v>
      </c>
      <c r="H119" s="59" t="s">
        <v>36</v>
      </c>
      <c r="I119" s="59" t="s">
        <v>36</v>
      </c>
      <c r="J119" s="99" t="s">
        <v>36</v>
      </c>
      <c r="K119" s="59" t="s">
        <v>36</v>
      </c>
    </row>
    <row r="120" spans="1:11" ht="15.75" thickBot="1" x14ac:dyDescent="0.3">
      <c r="A120" s="39" t="s">
        <v>20</v>
      </c>
      <c r="B120" s="389" t="s">
        <v>21</v>
      </c>
      <c r="C120" s="67">
        <v>42562</v>
      </c>
      <c r="D120" s="67">
        <v>42602</v>
      </c>
      <c r="E120" s="67">
        <v>42646</v>
      </c>
      <c r="F120" s="67">
        <v>42679</v>
      </c>
      <c r="G120" s="67">
        <v>42710</v>
      </c>
      <c r="H120" s="67">
        <v>42741</v>
      </c>
      <c r="I120" s="67">
        <v>42763</v>
      </c>
      <c r="J120" s="505">
        <v>42798</v>
      </c>
      <c r="K120" s="27">
        <v>42815</v>
      </c>
    </row>
    <row r="121" spans="1:11" x14ac:dyDescent="0.25">
      <c r="A121" s="281" t="s">
        <v>204</v>
      </c>
      <c r="B121" s="95" t="s">
        <v>205</v>
      </c>
      <c r="C121" s="37"/>
      <c r="D121" s="37"/>
      <c r="E121" s="37"/>
      <c r="F121" s="70"/>
      <c r="G121" s="37"/>
      <c r="H121" s="37"/>
      <c r="I121" s="70"/>
      <c r="J121" s="156">
        <v>168</v>
      </c>
      <c r="K121" s="156">
        <v>190</v>
      </c>
    </row>
    <row r="123" spans="1:1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39" spans="1:11" ht="15.75" thickBot="1" x14ac:dyDescent="0.3"/>
    <row r="140" spans="1:11" x14ac:dyDescent="0.25">
      <c r="A140" s="1" t="s">
        <v>145</v>
      </c>
      <c r="B140" s="1"/>
      <c r="C140" s="44" t="s">
        <v>5</v>
      </c>
      <c r="D140" s="44" t="s">
        <v>5</v>
      </c>
      <c r="E140" s="44" t="s">
        <v>5</v>
      </c>
      <c r="F140" s="44" t="s">
        <v>5</v>
      </c>
      <c r="G140" s="44" t="s">
        <v>5</v>
      </c>
      <c r="H140" s="44" t="s">
        <v>5</v>
      </c>
      <c r="I140" s="44" t="s">
        <v>5</v>
      </c>
      <c r="J140" s="4" t="s">
        <v>5</v>
      </c>
      <c r="K140" s="44" t="s">
        <v>5</v>
      </c>
    </row>
    <row r="141" spans="1:11" x14ac:dyDescent="0.25">
      <c r="A141" s="9" t="s">
        <v>146</v>
      </c>
      <c r="B141" s="1"/>
      <c r="C141" s="12" t="s">
        <v>11</v>
      </c>
      <c r="D141" s="12" t="s">
        <v>11</v>
      </c>
      <c r="E141" s="12" t="s">
        <v>11</v>
      </c>
      <c r="F141" s="12" t="s">
        <v>11</v>
      </c>
      <c r="G141" s="12" t="s">
        <v>11</v>
      </c>
      <c r="H141" s="12" t="s">
        <v>11</v>
      </c>
      <c r="I141" s="12" t="s">
        <v>11</v>
      </c>
      <c r="J141" s="10" t="s">
        <v>11</v>
      </c>
      <c r="K141" s="12" t="s">
        <v>11</v>
      </c>
    </row>
    <row r="142" spans="1:11" x14ac:dyDescent="0.25">
      <c r="A142" s="208" t="s">
        <v>333</v>
      </c>
      <c r="C142" s="12" t="s">
        <v>43</v>
      </c>
      <c r="D142" s="12" t="s">
        <v>43</v>
      </c>
      <c r="E142" s="12" t="s">
        <v>43</v>
      </c>
      <c r="F142" s="12" t="s">
        <v>43</v>
      </c>
      <c r="G142" s="12" t="s">
        <v>43</v>
      </c>
      <c r="H142" s="12" t="s">
        <v>43</v>
      </c>
      <c r="I142" s="12" t="s">
        <v>43</v>
      </c>
      <c r="J142" s="10" t="s">
        <v>43</v>
      </c>
      <c r="K142" s="12" t="s">
        <v>43</v>
      </c>
    </row>
    <row r="143" spans="1:11" x14ac:dyDescent="0.25">
      <c r="A143" s="208" t="s">
        <v>334</v>
      </c>
      <c r="C143" s="12" t="s">
        <v>19</v>
      </c>
      <c r="D143" s="12" t="s">
        <v>19</v>
      </c>
      <c r="E143" s="12" t="s">
        <v>19</v>
      </c>
      <c r="F143" s="12" t="s">
        <v>19</v>
      </c>
      <c r="G143" s="12" t="s">
        <v>19</v>
      </c>
      <c r="H143" s="12" t="s">
        <v>19</v>
      </c>
      <c r="I143" s="12" t="s">
        <v>19</v>
      </c>
      <c r="J143" s="10" t="s">
        <v>19</v>
      </c>
      <c r="K143" s="12" t="s">
        <v>19</v>
      </c>
    </row>
    <row r="144" spans="1:11" ht="15.75" thickBot="1" x14ac:dyDescent="0.3">
      <c r="A144" s="19" t="s">
        <v>20</v>
      </c>
      <c r="B144" s="20" t="s">
        <v>21</v>
      </c>
      <c r="C144" s="507">
        <v>42562</v>
      </c>
      <c r="D144" s="507">
        <v>42602</v>
      </c>
      <c r="E144" s="507">
        <v>42646</v>
      </c>
      <c r="F144" s="507">
        <v>42679</v>
      </c>
      <c r="G144" s="507">
        <v>42710</v>
      </c>
      <c r="H144" s="507">
        <v>42741</v>
      </c>
      <c r="I144" s="507">
        <v>42763</v>
      </c>
      <c r="J144" s="21">
        <v>42798</v>
      </c>
      <c r="K144" s="507">
        <v>42815</v>
      </c>
    </row>
    <row r="145" spans="1:11" x14ac:dyDescent="0.25">
      <c r="A145" s="281" t="s">
        <v>204</v>
      </c>
      <c r="B145" s="95" t="s">
        <v>205</v>
      </c>
      <c r="C145" s="508"/>
      <c r="D145" s="37"/>
      <c r="E145" s="37"/>
      <c r="F145" s="37"/>
      <c r="G145" s="37"/>
      <c r="H145" s="70"/>
      <c r="I145" s="70"/>
      <c r="J145" s="307">
        <v>143</v>
      </c>
      <c r="K145" s="156">
        <v>170</v>
      </c>
    </row>
    <row r="164" spans="1:9" ht="15.75" thickBot="1" x14ac:dyDescent="0.3">
      <c r="A164" t="s">
        <v>335</v>
      </c>
    </row>
    <row r="165" spans="1:9" x14ac:dyDescent="0.25">
      <c r="A165" s="1" t="s">
        <v>150</v>
      </c>
      <c r="B165" s="1"/>
      <c r="C165" s="8" t="s">
        <v>5</v>
      </c>
      <c r="D165" s="8" t="s">
        <v>5</v>
      </c>
      <c r="E165" s="8" t="s">
        <v>5</v>
      </c>
      <c r="F165" s="8" t="s">
        <v>5</v>
      </c>
      <c r="G165" s="8" t="s">
        <v>5</v>
      </c>
      <c r="H165" s="8" t="s">
        <v>5</v>
      </c>
      <c r="I165" s="8" t="s">
        <v>5</v>
      </c>
    </row>
    <row r="166" spans="1:9" x14ac:dyDescent="0.25">
      <c r="A166" s="1" t="s">
        <v>152</v>
      </c>
      <c r="B166" s="1"/>
      <c r="C166" s="12" t="s">
        <v>11</v>
      </c>
      <c r="D166" s="12" t="s">
        <v>11</v>
      </c>
      <c r="E166" s="12" t="s">
        <v>11</v>
      </c>
      <c r="F166" s="12" t="s">
        <v>11</v>
      </c>
      <c r="G166" s="12" t="s">
        <v>11</v>
      </c>
      <c r="H166" s="12" t="s">
        <v>11</v>
      </c>
      <c r="I166" s="12" t="s">
        <v>11</v>
      </c>
    </row>
    <row r="167" spans="1:9" x14ac:dyDescent="0.25">
      <c r="A167" s="184" t="s">
        <v>153</v>
      </c>
      <c r="B167" s="1"/>
      <c r="C167" s="12" t="s">
        <v>15</v>
      </c>
      <c r="D167" s="12" t="s">
        <v>15</v>
      </c>
      <c r="E167" s="12" t="s">
        <v>15</v>
      </c>
      <c r="F167" s="12" t="s">
        <v>15</v>
      </c>
      <c r="G167" s="12" t="s">
        <v>15</v>
      </c>
      <c r="H167" s="12" t="s">
        <v>15</v>
      </c>
      <c r="I167" s="12" t="s">
        <v>15</v>
      </c>
    </row>
    <row r="168" spans="1:9" x14ac:dyDescent="0.25">
      <c r="A168" s="109" t="s">
        <v>17</v>
      </c>
      <c r="B168" s="1"/>
      <c r="C168" s="12" t="s">
        <v>19</v>
      </c>
      <c r="D168" s="12" t="s">
        <v>19</v>
      </c>
      <c r="E168" s="12" t="s">
        <v>19</v>
      </c>
      <c r="F168" s="12" t="s">
        <v>19</v>
      </c>
      <c r="G168" s="12" t="s">
        <v>19</v>
      </c>
      <c r="H168" s="12" t="s">
        <v>19</v>
      </c>
      <c r="I168" s="12" t="s">
        <v>19</v>
      </c>
    </row>
    <row r="169" spans="1:9" ht="15.75" thickBot="1" x14ac:dyDescent="0.3">
      <c r="A169" s="512" t="s">
        <v>20</v>
      </c>
      <c r="B169" s="39" t="s">
        <v>21</v>
      </c>
      <c r="C169" s="27">
        <v>42646</v>
      </c>
      <c r="D169" s="27">
        <v>42679</v>
      </c>
      <c r="E169" s="27">
        <v>42710</v>
      </c>
      <c r="F169" s="27">
        <v>42741</v>
      </c>
      <c r="G169" s="27">
        <v>42763</v>
      </c>
      <c r="H169" s="27">
        <v>42798</v>
      </c>
      <c r="I169" s="27">
        <v>42815</v>
      </c>
    </row>
    <row r="170" spans="1:9" x14ac:dyDescent="0.25">
      <c r="A170" s="281" t="s">
        <v>204</v>
      </c>
      <c r="B170" s="95" t="s">
        <v>205</v>
      </c>
      <c r="C170" s="37"/>
      <c r="D170" s="70"/>
      <c r="E170" s="70"/>
      <c r="F170" s="70"/>
      <c r="G170" s="70"/>
      <c r="H170" s="156">
        <v>138</v>
      </c>
      <c r="I170" s="156">
        <v>161</v>
      </c>
    </row>
    <row r="189" spans="1:18" ht="15.75" thickBot="1" x14ac:dyDescent="0.3">
      <c r="A189" t="s">
        <v>336</v>
      </c>
      <c r="F189" s="42"/>
      <c r="H189" s="42"/>
      <c r="K189" s="96"/>
    </row>
    <row r="190" spans="1:18" x14ac:dyDescent="0.25">
      <c r="A190" s="1" t="s">
        <v>145</v>
      </c>
      <c r="B190" s="1"/>
      <c r="C190" s="4" t="s">
        <v>50</v>
      </c>
      <c r="D190" s="4" t="s">
        <v>50</v>
      </c>
      <c r="E190" s="4" t="s">
        <v>50</v>
      </c>
      <c r="F190" s="4" t="s">
        <v>51</v>
      </c>
      <c r="G190" s="44" t="s">
        <v>51</v>
      </c>
      <c r="H190" s="6" t="s">
        <v>51</v>
      </c>
      <c r="I190" s="6" t="s">
        <v>51</v>
      </c>
      <c r="J190" s="6" t="s">
        <v>51</v>
      </c>
      <c r="K190" s="6" t="s">
        <v>51</v>
      </c>
      <c r="L190" s="6" t="s">
        <v>51</v>
      </c>
      <c r="M190" s="47" t="s">
        <v>51</v>
      </c>
      <c r="N190" s="4" t="s">
        <v>51</v>
      </c>
      <c r="O190" s="4" t="s">
        <v>51</v>
      </c>
      <c r="P190" s="4" t="s">
        <v>51</v>
      </c>
      <c r="Q190" s="4" t="s">
        <v>51</v>
      </c>
      <c r="R190" s="44" t="s">
        <v>51</v>
      </c>
    </row>
    <row r="191" spans="1:18" x14ac:dyDescent="0.25">
      <c r="A191" s="9" t="s">
        <v>146</v>
      </c>
      <c r="B191" s="1" t="s">
        <v>155</v>
      </c>
      <c r="C191" s="98" t="s">
        <v>53</v>
      </c>
      <c r="D191" s="98" t="s">
        <v>53</v>
      </c>
      <c r="E191" s="77" t="s">
        <v>53</v>
      </c>
      <c r="F191" s="101" t="s">
        <v>53</v>
      </c>
      <c r="G191" s="133" t="s">
        <v>53</v>
      </c>
      <c r="H191" s="194" t="s">
        <v>53</v>
      </c>
      <c r="I191" s="194" t="s">
        <v>53</v>
      </c>
      <c r="J191" s="194" t="s">
        <v>53</v>
      </c>
      <c r="K191" s="194" t="s">
        <v>53</v>
      </c>
      <c r="L191" s="194" t="s">
        <v>53</v>
      </c>
      <c r="M191" s="195" t="s">
        <v>53</v>
      </c>
      <c r="N191" s="101" t="s">
        <v>53</v>
      </c>
      <c r="O191" s="101" t="s">
        <v>53</v>
      </c>
      <c r="P191" s="101" t="s">
        <v>53</v>
      </c>
      <c r="Q191" s="101" t="s">
        <v>53</v>
      </c>
      <c r="R191" s="133" t="s">
        <v>53</v>
      </c>
    </row>
    <row r="192" spans="1:18" x14ac:dyDescent="0.25">
      <c r="A192" s="198" t="s">
        <v>156</v>
      </c>
      <c r="B192" s="1"/>
      <c r="C192" s="10" t="s">
        <v>56</v>
      </c>
      <c r="D192" s="10" t="s">
        <v>56</v>
      </c>
      <c r="E192" s="10" t="s">
        <v>56</v>
      </c>
      <c r="F192" s="99" t="s">
        <v>56</v>
      </c>
      <c r="G192" s="59" t="s">
        <v>56</v>
      </c>
      <c r="H192" s="18" t="s">
        <v>56</v>
      </c>
      <c r="I192" s="18" t="s">
        <v>56</v>
      </c>
      <c r="J192" s="18" t="s">
        <v>56</v>
      </c>
      <c r="K192" s="18" t="s">
        <v>56</v>
      </c>
      <c r="L192" s="18" t="s">
        <v>56</v>
      </c>
      <c r="M192" s="100" t="s">
        <v>56</v>
      </c>
      <c r="N192" s="99" t="s">
        <v>56</v>
      </c>
      <c r="O192" s="99" t="s">
        <v>56</v>
      </c>
      <c r="P192" s="99" t="s">
        <v>56</v>
      </c>
      <c r="Q192" s="99" t="s">
        <v>56</v>
      </c>
      <c r="R192" s="59" t="s">
        <v>56</v>
      </c>
    </row>
    <row r="193" spans="1:18" x14ac:dyDescent="0.25">
      <c r="A193" s="1"/>
      <c r="B193" s="1"/>
      <c r="C193" s="10" t="s">
        <v>59</v>
      </c>
      <c r="D193" s="10" t="s">
        <v>60</v>
      </c>
      <c r="E193" s="10" t="s">
        <v>61</v>
      </c>
      <c r="F193" s="99" t="s">
        <v>62</v>
      </c>
      <c r="G193" s="59" t="s">
        <v>63</v>
      </c>
      <c r="H193" s="18" t="s">
        <v>64</v>
      </c>
      <c r="I193" s="18" t="s">
        <v>65</v>
      </c>
      <c r="J193" s="18" t="s">
        <v>66</v>
      </c>
      <c r="K193" s="18" t="s">
        <v>67</v>
      </c>
      <c r="L193" s="18" t="s">
        <v>68</v>
      </c>
      <c r="M193" s="100" t="s">
        <v>69</v>
      </c>
      <c r="N193" s="101" t="s">
        <v>70</v>
      </c>
      <c r="O193" s="101" t="s">
        <v>71</v>
      </c>
      <c r="P193" s="101" t="s">
        <v>72</v>
      </c>
      <c r="Q193" s="101" t="s">
        <v>73</v>
      </c>
      <c r="R193" s="133" t="s">
        <v>157</v>
      </c>
    </row>
    <row r="194" spans="1:18" ht="15.75" thickBot="1" x14ac:dyDescent="0.3">
      <c r="A194" s="19" t="s">
        <v>20</v>
      </c>
      <c r="B194" s="20" t="s">
        <v>21</v>
      </c>
      <c r="C194" s="87">
        <v>42420</v>
      </c>
      <c r="D194" s="87">
        <v>42450</v>
      </c>
      <c r="E194" s="87">
        <v>42464</v>
      </c>
      <c r="F194" s="519">
        <v>42476</v>
      </c>
      <c r="G194" s="517">
        <v>42492</v>
      </c>
      <c r="H194" s="518">
        <v>42518</v>
      </c>
      <c r="I194" s="123">
        <v>42548</v>
      </c>
      <c r="J194" s="123">
        <v>42562</v>
      </c>
      <c r="K194" s="123">
        <v>42602</v>
      </c>
      <c r="L194" s="123">
        <v>43011</v>
      </c>
      <c r="M194" s="124">
        <v>42679</v>
      </c>
      <c r="N194" s="519">
        <v>42710</v>
      </c>
      <c r="O194" s="519">
        <v>42741</v>
      </c>
      <c r="P194" s="519">
        <v>42763</v>
      </c>
      <c r="Q194" s="519">
        <v>42798</v>
      </c>
      <c r="R194" s="121">
        <v>42815</v>
      </c>
    </row>
    <row r="195" spans="1:18" x14ac:dyDescent="0.25">
      <c r="A195" s="281" t="s">
        <v>204</v>
      </c>
      <c r="B195" s="95" t="s">
        <v>205</v>
      </c>
      <c r="C195" s="37"/>
      <c r="D195" s="37"/>
      <c r="E195" s="37"/>
      <c r="F195" s="37"/>
      <c r="G195" s="70"/>
      <c r="H195" s="70"/>
      <c r="I195" s="70"/>
      <c r="J195" s="70"/>
      <c r="K195" s="70"/>
      <c r="L195" s="70"/>
      <c r="M195" s="70"/>
      <c r="N195" s="70"/>
      <c r="O195" s="37"/>
      <c r="P195" s="70"/>
      <c r="Q195" s="156">
        <v>1</v>
      </c>
      <c r="R195" s="156">
        <v>1</v>
      </c>
    </row>
    <row r="214" spans="1:11" ht="15.75" thickBot="1" x14ac:dyDescent="0.3">
      <c r="A214" t="s">
        <v>338</v>
      </c>
    </row>
    <row r="215" spans="1:11" x14ac:dyDescent="0.25">
      <c r="A215" s="1" t="s">
        <v>145</v>
      </c>
      <c r="B215" s="1"/>
      <c r="C215" s="8" t="s">
        <v>88</v>
      </c>
      <c r="D215" s="85" t="s">
        <v>88</v>
      </c>
      <c r="E215" s="85" t="s">
        <v>88</v>
      </c>
      <c r="F215" s="119" t="s">
        <v>88</v>
      </c>
      <c r="G215" s="8" t="s">
        <v>88</v>
      </c>
      <c r="H215" s="119" t="s">
        <v>88</v>
      </c>
      <c r="I215" s="97" t="s">
        <v>88</v>
      </c>
      <c r="J215" s="8" t="s">
        <v>88</v>
      </c>
      <c r="K215" s="8" t="s">
        <v>88</v>
      </c>
    </row>
    <row r="216" spans="1:11" x14ac:dyDescent="0.25">
      <c r="A216" s="9" t="s">
        <v>146</v>
      </c>
      <c r="B216" s="1"/>
      <c r="C216" s="59" t="s">
        <v>89</v>
      </c>
      <c r="D216" s="18" t="s">
        <v>89</v>
      </c>
      <c r="E216" s="18" t="s">
        <v>89</v>
      </c>
      <c r="F216" s="100" t="s">
        <v>89</v>
      </c>
      <c r="G216" s="59" t="s">
        <v>89</v>
      </c>
      <c r="H216" s="100" t="s">
        <v>89</v>
      </c>
      <c r="I216" s="59" t="s">
        <v>89</v>
      </c>
      <c r="J216" s="59" t="s">
        <v>89</v>
      </c>
      <c r="K216" s="59" t="s">
        <v>89</v>
      </c>
    </row>
    <row r="217" spans="1:11" x14ac:dyDescent="0.25">
      <c r="A217" s="1" t="s">
        <v>158</v>
      </c>
      <c r="B217" s="1"/>
      <c r="C217" s="59" t="s">
        <v>19</v>
      </c>
      <c r="D217" s="18" t="s">
        <v>19</v>
      </c>
      <c r="E217" s="18" t="s">
        <v>19</v>
      </c>
      <c r="F217" s="100" t="s">
        <v>19</v>
      </c>
      <c r="G217" s="59" t="s">
        <v>19</v>
      </c>
      <c r="H217" s="100" t="s">
        <v>19</v>
      </c>
      <c r="I217" s="59" t="s">
        <v>19</v>
      </c>
      <c r="J217" s="59" t="s">
        <v>19</v>
      </c>
      <c r="K217" s="59" t="s">
        <v>19</v>
      </c>
    </row>
    <row r="218" spans="1:11" x14ac:dyDescent="0.25">
      <c r="A218" s="1" t="s">
        <v>39</v>
      </c>
      <c r="B218" s="1"/>
      <c r="C218" s="59" t="s">
        <v>90</v>
      </c>
      <c r="D218" s="18" t="s">
        <v>90</v>
      </c>
      <c r="E218" s="18" t="s">
        <v>90</v>
      </c>
      <c r="F218" s="100" t="s">
        <v>90</v>
      </c>
      <c r="G218" s="59" t="s">
        <v>90</v>
      </c>
      <c r="H218" s="100" t="s">
        <v>90</v>
      </c>
      <c r="I218" s="59" t="s">
        <v>90</v>
      </c>
      <c r="J218" s="59" t="s">
        <v>90</v>
      </c>
      <c r="K218" s="59" t="s">
        <v>90</v>
      </c>
    </row>
    <row r="219" spans="1:11" ht="15.75" thickBot="1" x14ac:dyDescent="0.3">
      <c r="A219" s="19" t="s">
        <v>20</v>
      </c>
      <c r="B219" s="20" t="s">
        <v>21</v>
      </c>
      <c r="C219" s="121">
        <v>42562</v>
      </c>
      <c r="D219" s="122">
        <v>42602</v>
      </c>
      <c r="E219" s="123">
        <v>42646</v>
      </c>
      <c r="F219" s="124">
        <v>42679</v>
      </c>
      <c r="G219" s="121">
        <v>42710</v>
      </c>
      <c r="H219" s="124">
        <v>42741</v>
      </c>
      <c r="I219" s="121">
        <v>42763</v>
      </c>
      <c r="J219" s="121">
        <v>42798</v>
      </c>
      <c r="K219" s="121">
        <v>42815</v>
      </c>
    </row>
    <row r="220" spans="1:11" x14ac:dyDescent="0.25">
      <c r="A220" s="281" t="s">
        <v>204</v>
      </c>
      <c r="B220" s="95" t="s">
        <v>205</v>
      </c>
      <c r="C220" s="37"/>
      <c r="D220" s="37"/>
      <c r="E220" s="37"/>
      <c r="F220" s="37"/>
      <c r="G220" s="37"/>
      <c r="H220" s="37"/>
      <c r="I220" s="37"/>
      <c r="J220" s="156">
        <v>30</v>
      </c>
      <c r="K220" s="156">
        <v>25</v>
      </c>
    </row>
    <row r="239" spans="1:8" ht="15.75" thickBot="1" x14ac:dyDescent="0.3">
      <c r="A239" t="s">
        <v>339</v>
      </c>
    </row>
    <row r="240" spans="1:8" x14ac:dyDescent="0.25">
      <c r="A240" s="131" t="s">
        <v>1</v>
      </c>
      <c r="B240" s="131"/>
      <c r="C240" s="44" t="s">
        <v>51</v>
      </c>
      <c r="D240" s="6" t="s">
        <v>51</v>
      </c>
      <c r="E240" s="44" t="s">
        <v>51</v>
      </c>
      <c r="F240" s="44" t="s">
        <v>51</v>
      </c>
      <c r="G240" s="44" t="s">
        <v>51</v>
      </c>
      <c r="H240" s="44" t="s">
        <v>51</v>
      </c>
    </row>
    <row r="241" spans="1:8" x14ac:dyDescent="0.25">
      <c r="A241" s="9" t="s">
        <v>146</v>
      </c>
      <c r="B241" s="131"/>
      <c r="C241" s="133" t="s">
        <v>53</v>
      </c>
      <c r="D241" s="194" t="s">
        <v>53</v>
      </c>
      <c r="E241" s="133" t="s">
        <v>53</v>
      </c>
      <c r="F241" s="133" t="s">
        <v>53</v>
      </c>
      <c r="G241" s="133" t="s">
        <v>53</v>
      </c>
      <c r="H241" s="133" t="s">
        <v>53</v>
      </c>
    </row>
    <row r="242" spans="1:8" x14ac:dyDescent="0.25">
      <c r="A242" s="204" t="s">
        <v>159</v>
      </c>
      <c r="B242" s="131"/>
      <c r="C242" s="59" t="s">
        <v>102</v>
      </c>
      <c r="D242" s="18" t="s">
        <v>102</v>
      </c>
      <c r="E242" s="59" t="s">
        <v>102</v>
      </c>
      <c r="F242" s="59" t="s">
        <v>102</v>
      </c>
      <c r="G242" s="59" t="s">
        <v>102</v>
      </c>
      <c r="H242" s="59" t="s">
        <v>102</v>
      </c>
    </row>
    <row r="243" spans="1:8" x14ac:dyDescent="0.25">
      <c r="A243" s="131"/>
      <c r="B243" s="131"/>
      <c r="C243" s="59" t="s">
        <v>19</v>
      </c>
      <c r="D243" s="18" t="s">
        <v>19</v>
      </c>
      <c r="E243" s="59" t="s">
        <v>19</v>
      </c>
      <c r="F243" s="59" t="s">
        <v>19</v>
      </c>
      <c r="G243" s="59" t="s">
        <v>19</v>
      </c>
      <c r="H243" s="59" t="s">
        <v>19</v>
      </c>
    </row>
    <row r="244" spans="1:8" ht="15.75" thickBot="1" x14ac:dyDescent="0.3">
      <c r="A244" s="39" t="s">
        <v>20</v>
      </c>
      <c r="B244" s="389" t="s">
        <v>21</v>
      </c>
      <c r="C244" s="67">
        <v>42679</v>
      </c>
      <c r="D244" s="134">
        <v>42710</v>
      </c>
      <c r="E244" s="67">
        <v>42741</v>
      </c>
      <c r="F244" s="134">
        <v>42763</v>
      </c>
      <c r="G244" s="134">
        <v>42798</v>
      </c>
      <c r="H244" s="67">
        <v>42815</v>
      </c>
    </row>
    <row r="245" spans="1:8" x14ac:dyDescent="0.25">
      <c r="A245" s="281" t="s">
        <v>204</v>
      </c>
      <c r="B245" s="95" t="s">
        <v>205</v>
      </c>
      <c r="C245" s="37"/>
      <c r="D245" s="37"/>
      <c r="E245" s="37"/>
      <c r="F245" s="37"/>
      <c r="G245" s="156">
        <v>143</v>
      </c>
      <c r="H245" s="156">
        <v>145</v>
      </c>
    </row>
    <row r="264" spans="1:9" x14ac:dyDescent="0.25">
      <c r="A264" t="s">
        <v>186</v>
      </c>
    </row>
    <row r="265" spans="1:9" ht="15.75" thickBot="1" x14ac:dyDescent="0.3">
      <c r="A265" t="s">
        <v>342</v>
      </c>
    </row>
    <row r="266" spans="1:9" x14ac:dyDescent="0.25">
      <c r="A266" s="1" t="s">
        <v>38</v>
      </c>
      <c r="B266" s="1"/>
      <c r="C266" s="136" t="s">
        <v>113</v>
      </c>
      <c r="D266" s="136" t="s">
        <v>113</v>
      </c>
      <c r="E266" s="136" t="s">
        <v>113</v>
      </c>
      <c r="F266" s="136" t="s">
        <v>113</v>
      </c>
      <c r="G266" s="136" t="s">
        <v>113</v>
      </c>
      <c r="H266" s="136" t="s">
        <v>113</v>
      </c>
      <c r="I266" s="135" t="s">
        <v>113</v>
      </c>
    </row>
    <row r="267" spans="1:9" x14ac:dyDescent="0.25">
      <c r="A267" s="1" t="s">
        <v>161</v>
      </c>
      <c r="B267" s="1"/>
      <c r="C267" s="138" t="s">
        <v>114</v>
      </c>
      <c r="D267" s="138" t="s">
        <v>114</v>
      </c>
      <c r="E267" s="138" t="s">
        <v>114</v>
      </c>
      <c r="F267" s="138" t="s">
        <v>114</v>
      </c>
      <c r="G267" s="138" t="s">
        <v>114</v>
      </c>
      <c r="H267" s="138" t="s">
        <v>114</v>
      </c>
      <c r="I267" s="139" t="s">
        <v>114</v>
      </c>
    </row>
    <row r="268" spans="1:9" x14ac:dyDescent="0.25">
      <c r="A268" s="1" t="s">
        <v>146</v>
      </c>
      <c r="B268" s="1"/>
      <c r="C268" s="138" t="s">
        <v>115</v>
      </c>
      <c r="D268" s="138" t="s">
        <v>115</v>
      </c>
      <c r="E268" s="138" t="s">
        <v>115</v>
      </c>
      <c r="F268" s="138" t="s">
        <v>115</v>
      </c>
      <c r="G268" s="138" t="s">
        <v>115</v>
      </c>
      <c r="H268" s="138" t="s">
        <v>115</v>
      </c>
      <c r="I268" s="139" t="s">
        <v>115</v>
      </c>
    </row>
    <row r="269" spans="1:9" x14ac:dyDescent="0.25">
      <c r="A269" s="1" t="s">
        <v>113</v>
      </c>
      <c r="B269" s="1"/>
      <c r="C269" s="138" t="s">
        <v>116</v>
      </c>
      <c r="D269" s="138" t="s">
        <v>116</v>
      </c>
      <c r="E269" s="138" t="s">
        <v>116</v>
      </c>
      <c r="F269" s="138" t="s">
        <v>116</v>
      </c>
      <c r="G269" s="138" t="s">
        <v>116</v>
      </c>
      <c r="H269" s="138" t="s">
        <v>116</v>
      </c>
      <c r="I269" s="139" t="s">
        <v>116</v>
      </c>
    </row>
    <row r="270" spans="1:9" ht="15.75" thickBot="1" x14ac:dyDescent="0.3">
      <c r="A270" s="19" t="s">
        <v>20</v>
      </c>
      <c r="B270" s="20" t="s">
        <v>21</v>
      </c>
      <c r="C270" s="206">
        <v>42562</v>
      </c>
      <c r="D270" s="206">
        <v>42602</v>
      </c>
      <c r="E270" s="206">
        <v>42710</v>
      </c>
      <c r="F270" s="206">
        <v>42741</v>
      </c>
      <c r="G270" s="206">
        <v>42763</v>
      </c>
      <c r="H270" s="206">
        <v>42798</v>
      </c>
      <c r="I270" s="207">
        <v>42815</v>
      </c>
    </row>
    <row r="271" spans="1:9" x14ac:dyDescent="0.25">
      <c r="A271" s="281" t="s">
        <v>204</v>
      </c>
      <c r="B271" s="95" t="s">
        <v>205</v>
      </c>
      <c r="C271" s="271"/>
      <c r="D271" s="271"/>
      <c r="E271" s="271"/>
      <c r="F271" s="271"/>
      <c r="G271" s="271"/>
      <c r="H271" s="156">
        <v>132</v>
      </c>
      <c r="I271" s="156">
        <v>150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24"/>
  <sheetViews>
    <sheetView workbookViewId="0"/>
  </sheetViews>
  <sheetFormatPr defaultRowHeight="15" x14ac:dyDescent="0.25"/>
  <cols>
    <col min="3" max="3" width="30.140625" customWidth="1"/>
    <col min="24" max="24" width="29.85546875" bestFit="1" customWidth="1"/>
  </cols>
  <sheetData>
    <row r="1" spans="1:22" ht="15.75" thickBot="1" x14ac:dyDescent="0.3">
      <c r="A1" s="270" t="s">
        <v>206</v>
      </c>
      <c r="B1" s="95" t="s">
        <v>207</v>
      </c>
      <c r="C1" t="s">
        <v>0</v>
      </c>
      <c r="V1" t="s">
        <v>244</v>
      </c>
    </row>
    <row r="2" spans="1:22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  <c r="V2" t="s">
        <v>118</v>
      </c>
    </row>
    <row r="3" spans="1:22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22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22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22" x14ac:dyDescent="0.25">
      <c r="A6" s="366"/>
      <c r="B6" s="366"/>
      <c r="C6" s="156">
        <f>+$I$13</f>
        <v>13</v>
      </c>
      <c r="J6" s="19" t="s">
        <v>20</v>
      </c>
      <c r="K6" s="20" t="s">
        <v>21</v>
      </c>
      <c r="L6" s="368">
        <v>42815</v>
      </c>
      <c r="M6" s="369">
        <v>42815</v>
      </c>
      <c r="N6" s="370">
        <v>42815</v>
      </c>
      <c r="O6" s="371">
        <v>42815</v>
      </c>
      <c r="P6" s="372">
        <v>42815</v>
      </c>
      <c r="Q6" s="373">
        <v>42014</v>
      </c>
      <c r="R6" s="374">
        <v>42815</v>
      </c>
      <c r="S6" s="375">
        <v>42815</v>
      </c>
    </row>
    <row r="7" spans="1:22" ht="15.75" thickBot="1" x14ac:dyDescent="0.3">
      <c r="J7" s="270" t="s">
        <v>206</v>
      </c>
      <c r="K7" s="95" t="s">
        <v>207</v>
      </c>
      <c r="L7" s="156">
        <v>13</v>
      </c>
      <c r="M7" s="156">
        <v>2</v>
      </c>
      <c r="N7" s="156">
        <v>3</v>
      </c>
      <c r="O7" s="156">
        <v>42</v>
      </c>
      <c r="P7" s="156">
        <v>50</v>
      </c>
      <c r="Q7" s="156">
        <v>153</v>
      </c>
      <c r="R7" s="156">
        <v>41</v>
      </c>
      <c r="S7" s="156">
        <v>15</v>
      </c>
    </row>
    <row r="8" spans="1:22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22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22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22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22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22" x14ac:dyDescent="0.25">
      <c r="A13" s="270" t="s">
        <v>206</v>
      </c>
      <c r="B13" s="95" t="s">
        <v>207</v>
      </c>
      <c r="C13" s="156">
        <v>4</v>
      </c>
      <c r="D13" s="256">
        <v>5.1277777777777755</v>
      </c>
      <c r="E13" s="330">
        <v>7</v>
      </c>
      <c r="F13" s="250">
        <v>1.8722222222222245</v>
      </c>
      <c r="G13" s="251">
        <v>4</v>
      </c>
      <c r="H13" s="252">
        <f>+F13*G13</f>
        <v>7.4888888888888978</v>
      </c>
      <c r="I13" s="156">
        <v>13</v>
      </c>
    </row>
    <row r="14" spans="1:22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22" x14ac:dyDescent="0.25">
      <c r="A15" s="270" t="s">
        <v>206</v>
      </c>
      <c r="B15" s="95" t="s">
        <v>207</v>
      </c>
      <c r="C15" s="70">
        <v>6</v>
      </c>
      <c r="D15" s="256">
        <v>6.977777777777777</v>
      </c>
      <c r="E15" s="587">
        <v>42814</v>
      </c>
      <c r="F15" s="363" t="s">
        <v>239</v>
      </c>
      <c r="G15" s="352">
        <v>7</v>
      </c>
      <c r="H15" s="81">
        <v>2.2222222222223031E-2</v>
      </c>
    </row>
    <row r="17" spans="2:14" x14ac:dyDescent="0.25">
      <c r="B17" t="s">
        <v>271</v>
      </c>
    </row>
    <row r="18" spans="2:14" x14ac:dyDescent="0.25">
      <c r="B18" t="s">
        <v>272</v>
      </c>
      <c r="C18" s="198"/>
      <c r="D18" s="96">
        <v>1</v>
      </c>
      <c r="E18" s="96">
        <v>2</v>
      </c>
      <c r="F18" s="96">
        <v>5</v>
      </c>
      <c r="G18" s="96">
        <v>7</v>
      </c>
      <c r="H18" s="96">
        <v>8</v>
      </c>
      <c r="I18" s="96">
        <v>10</v>
      </c>
      <c r="M18" t="s">
        <v>102</v>
      </c>
      <c r="N18" t="s">
        <v>273</v>
      </c>
    </row>
    <row r="19" spans="2:14" x14ac:dyDescent="0.25">
      <c r="B19" t="s">
        <v>274</v>
      </c>
      <c r="D19" s="421" t="s">
        <v>275</v>
      </c>
      <c r="E19" s="422" t="s">
        <v>276</v>
      </c>
      <c r="F19" s="421" t="s">
        <v>277</v>
      </c>
      <c r="G19" s="151" t="s">
        <v>278</v>
      </c>
      <c r="H19" s="151" t="s">
        <v>279</v>
      </c>
      <c r="I19" s="151" t="s">
        <v>280</v>
      </c>
      <c r="J19" s="151" t="s">
        <v>252</v>
      </c>
      <c r="K19" s="151" t="s">
        <v>253</v>
      </c>
      <c r="L19" s="151" t="s">
        <v>254</v>
      </c>
      <c r="M19" s="151" t="s">
        <v>107</v>
      </c>
      <c r="N19" s="151" t="s">
        <v>107</v>
      </c>
    </row>
    <row r="20" spans="2:14" x14ac:dyDescent="0.25">
      <c r="B20" s="96">
        <v>1</v>
      </c>
      <c r="C20" s="423" t="s">
        <v>275</v>
      </c>
      <c r="D20" s="401"/>
      <c r="E20" s="261">
        <v>29</v>
      </c>
      <c r="F20" s="402">
        <v>31</v>
      </c>
      <c r="G20" s="240"/>
      <c r="H20" s="259">
        <v>50</v>
      </c>
      <c r="I20" s="263">
        <v>38</v>
      </c>
      <c r="J20" s="424">
        <v>148</v>
      </c>
      <c r="K20" s="37">
        <v>84</v>
      </c>
      <c r="L20" s="403">
        <v>1.7619047619047619</v>
      </c>
      <c r="M20" s="37" t="s">
        <v>256</v>
      </c>
      <c r="N20" s="37" t="s">
        <v>256</v>
      </c>
    </row>
    <row r="21" spans="2:14" x14ac:dyDescent="0.25">
      <c r="B21" s="96">
        <v>2</v>
      </c>
      <c r="C21" s="425" t="s">
        <v>276</v>
      </c>
      <c r="D21" s="261">
        <v>20</v>
      </c>
      <c r="E21" s="401"/>
      <c r="F21" s="240"/>
      <c r="G21" s="259">
        <v>34</v>
      </c>
      <c r="H21" s="263">
        <v>32</v>
      </c>
      <c r="I21" s="402">
        <v>31</v>
      </c>
      <c r="J21" s="424">
        <v>117</v>
      </c>
      <c r="K21" s="37">
        <v>110</v>
      </c>
      <c r="L21" s="403">
        <v>1.0636363636363637</v>
      </c>
      <c r="M21" s="37" t="s">
        <v>259</v>
      </c>
      <c r="N21" s="37" t="s">
        <v>259</v>
      </c>
    </row>
    <row r="22" spans="2:14" x14ac:dyDescent="0.25">
      <c r="B22" s="96">
        <v>5</v>
      </c>
      <c r="C22" s="423" t="s">
        <v>277</v>
      </c>
      <c r="D22" s="402">
        <v>14</v>
      </c>
      <c r="E22" s="240"/>
      <c r="F22" s="401"/>
      <c r="G22" s="263">
        <v>30</v>
      </c>
      <c r="H22" s="261">
        <v>32</v>
      </c>
      <c r="I22" s="259">
        <v>16</v>
      </c>
      <c r="J22" s="424">
        <v>92</v>
      </c>
      <c r="K22" s="37">
        <v>100</v>
      </c>
      <c r="L22" s="403">
        <v>0.92</v>
      </c>
      <c r="M22" s="37" t="s">
        <v>258</v>
      </c>
      <c r="N22" s="37" t="s">
        <v>257</v>
      </c>
    </row>
    <row r="23" spans="2:14" x14ac:dyDescent="0.25">
      <c r="B23" s="96">
        <v>7</v>
      </c>
      <c r="C23" s="302" t="s">
        <v>278</v>
      </c>
      <c r="D23" s="240"/>
      <c r="E23" s="259">
        <v>28</v>
      </c>
      <c r="F23" s="263">
        <v>16</v>
      </c>
      <c r="G23" s="401"/>
      <c r="H23" s="402">
        <v>18</v>
      </c>
      <c r="I23" s="261">
        <v>21</v>
      </c>
      <c r="J23" s="424">
        <v>83</v>
      </c>
      <c r="K23" s="37">
        <v>121</v>
      </c>
      <c r="L23" s="403">
        <v>0.68595041322314054</v>
      </c>
      <c r="M23" s="37" t="s">
        <v>261</v>
      </c>
      <c r="N23" s="37" t="s">
        <v>261</v>
      </c>
    </row>
    <row r="24" spans="2:14" x14ac:dyDescent="0.25">
      <c r="B24" s="96">
        <v>8</v>
      </c>
      <c r="C24" s="360" t="s">
        <v>279</v>
      </c>
      <c r="D24" s="259">
        <v>23</v>
      </c>
      <c r="E24" s="263">
        <v>28</v>
      </c>
      <c r="F24" s="261">
        <v>24</v>
      </c>
      <c r="G24" s="402">
        <v>30</v>
      </c>
      <c r="H24" s="401"/>
      <c r="I24" s="240">
        <v>20</v>
      </c>
      <c r="J24" s="424">
        <v>125</v>
      </c>
      <c r="K24" s="37">
        <v>151</v>
      </c>
      <c r="L24" s="403">
        <v>0.82781456953642385</v>
      </c>
      <c r="M24" s="37" t="s">
        <v>260</v>
      </c>
      <c r="N24" s="37" t="s">
        <v>260</v>
      </c>
    </row>
    <row r="25" spans="2:14" x14ac:dyDescent="0.25">
      <c r="B25" s="96">
        <v>10</v>
      </c>
      <c r="C25" s="360" t="s">
        <v>280</v>
      </c>
      <c r="D25" s="263">
        <v>27</v>
      </c>
      <c r="E25" s="402">
        <v>25</v>
      </c>
      <c r="F25" s="259">
        <v>29</v>
      </c>
      <c r="G25" s="261">
        <v>27</v>
      </c>
      <c r="H25" s="240">
        <v>19</v>
      </c>
      <c r="I25" s="401"/>
      <c r="J25" s="424">
        <v>127</v>
      </c>
      <c r="K25" s="37">
        <v>126</v>
      </c>
      <c r="L25" s="403">
        <v>1.0079365079365079</v>
      </c>
      <c r="M25" s="37" t="s">
        <v>257</v>
      </c>
      <c r="N25" s="37" t="s">
        <v>258</v>
      </c>
    </row>
    <row r="26" spans="2:14" x14ac:dyDescent="0.25">
      <c r="C26" s="426" t="s">
        <v>253</v>
      </c>
      <c r="D26" s="37">
        <v>84</v>
      </c>
      <c r="E26" s="37">
        <v>110</v>
      </c>
      <c r="F26" s="37">
        <v>100</v>
      </c>
      <c r="G26" s="37">
        <v>121</v>
      </c>
      <c r="H26" s="37">
        <v>151</v>
      </c>
      <c r="I26" s="37">
        <v>126</v>
      </c>
      <c r="J26" s="96"/>
      <c r="K26" s="96"/>
      <c r="L26" s="96"/>
    </row>
    <row r="28" spans="2:14" x14ac:dyDescent="0.25">
      <c r="B28" t="s">
        <v>281</v>
      </c>
    </row>
    <row r="29" spans="2:14" x14ac:dyDescent="0.25">
      <c r="B29" t="s">
        <v>272</v>
      </c>
      <c r="C29" s="198"/>
      <c r="D29" s="96">
        <v>1</v>
      </c>
      <c r="E29" s="96">
        <v>2</v>
      </c>
      <c r="F29" s="96">
        <v>5</v>
      </c>
      <c r="G29" s="96">
        <v>7</v>
      </c>
      <c r="H29" s="96">
        <v>8</v>
      </c>
      <c r="I29" s="96">
        <v>10</v>
      </c>
      <c r="M29" t="s">
        <v>102</v>
      </c>
      <c r="N29" t="s">
        <v>273</v>
      </c>
    </row>
    <row r="30" spans="2:14" x14ac:dyDescent="0.25">
      <c r="B30" t="s">
        <v>274</v>
      </c>
      <c r="D30" s="421" t="s">
        <v>275</v>
      </c>
      <c r="E30" s="422" t="s">
        <v>276</v>
      </c>
      <c r="F30" s="421" t="s">
        <v>277</v>
      </c>
      <c r="G30" s="151" t="s">
        <v>278</v>
      </c>
      <c r="H30" s="151" t="s">
        <v>279</v>
      </c>
      <c r="I30" s="151" t="s">
        <v>280</v>
      </c>
      <c r="J30" s="151" t="s">
        <v>252</v>
      </c>
      <c r="K30" s="151" t="s">
        <v>253</v>
      </c>
      <c r="L30" s="151" t="s">
        <v>254</v>
      </c>
      <c r="M30" s="151" t="s">
        <v>107</v>
      </c>
      <c r="N30" s="151" t="s">
        <v>107</v>
      </c>
    </row>
    <row r="31" spans="2:14" x14ac:dyDescent="0.25">
      <c r="B31" s="96">
        <v>1</v>
      </c>
      <c r="C31" s="423" t="s">
        <v>275</v>
      </c>
      <c r="D31" s="401"/>
      <c r="E31" s="261">
        <v>29</v>
      </c>
      <c r="F31" s="402">
        <v>31</v>
      </c>
      <c r="G31" s="240"/>
      <c r="H31" s="259">
        <v>50</v>
      </c>
      <c r="I31" s="263">
        <v>38</v>
      </c>
      <c r="J31" s="37">
        <v>148</v>
      </c>
      <c r="K31" s="37">
        <v>43</v>
      </c>
      <c r="L31" s="403">
        <v>3.441860465116279</v>
      </c>
      <c r="M31" s="37" t="s">
        <v>256</v>
      </c>
      <c r="N31" s="37" t="s">
        <v>256</v>
      </c>
    </row>
    <row r="32" spans="2:14" x14ac:dyDescent="0.25">
      <c r="B32" s="96">
        <v>2</v>
      </c>
      <c r="C32" s="425" t="s">
        <v>276</v>
      </c>
      <c r="D32" s="261">
        <v>18</v>
      </c>
      <c r="E32" s="401"/>
      <c r="F32" s="240"/>
      <c r="G32" s="259">
        <v>34</v>
      </c>
      <c r="H32" s="263">
        <v>32</v>
      </c>
      <c r="I32" s="402">
        <v>31</v>
      </c>
      <c r="J32" s="37">
        <v>115</v>
      </c>
      <c r="K32" s="37">
        <v>74</v>
      </c>
      <c r="L32" s="403">
        <v>1.5540540540540539</v>
      </c>
      <c r="M32" s="37" t="s">
        <v>259</v>
      </c>
      <c r="N32" s="37" t="s">
        <v>259</v>
      </c>
    </row>
    <row r="33" spans="2:16" x14ac:dyDescent="0.25">
      <c r="B33" s="96">
        <v>5</v>
      </c>
      <c r="C33" s="423" t="s">
        <v>277</v>
      </c>
      <c r="D33" s="402">
        <v>5</v>
      </c>
      <c r="E33" s="240"/>
      <c r="F33" s="401"/>
      <c r="G33" s="263">
        <v>30</v>
      </c>
      <c r="H33" s="261">
        <v>32</v>
      </c>
      <c r="I33" s="259">
        <v>16</v>
      </c>
      <c r="J33" s="37">
        <v>83</v>
      </c>
      <c r="K33" s="37">
        <v>85</v>
      </c>
      <c r="L33" s="403">
        <v>0.97647058823529409</v>
      </c>
      <c r="M33" s="37" t="s">
        <v>257</v>
      </c>
      <c r="N33" s="37" t="s">
        <v>257</v>
      </c>
    </row>
    <row r="34" spans="2:16" x14ac:dyDescent="0.25">
      <c r="B34" s="96">
        <v>7</v>
      </c>
      <c r="C34" s="302" t="s">
        <v>278</v>
      </c>
      <c r="D34" s="240"/>
      <c r="E34" s="259">
        <v>18</v>
      </c>
      <c r="F34" s="263">
        <v>13</v>
      </c>
      <c r="G34" s="401"/>
      <c r="H34" s="402">
        <v>18</v>
      </c>
      <c r="I34" s="261">
        <v>21</v>
      </c>
      <c r="J34" s="37">
        <v>70</v>
      </c>
      <c r="K34" s="37">
        <v>115</v>
      </c>
      <c r="L34" s="403">
        <v>0.60869565217391308</v>
      </c>
      <c r="M34" s="37" t="s">
        <v>261</v>
      </c>
      <c r="N34" s="37" t="s">
        <v>260</v>
      </c>
    </row>
    <row r="35" spans="2:16" x14ac:dyDescent="0.25">
      <c r="B35" s="96">
        <v>8</v>
      </c>
      <c r="C35" s="360" t="s">
        <v>279</v>
      </c>
      <c r="D35" s="259">
        <v>10</v>
      </c>
      <c r="E35" s="263">
        <v>17</v>
      </c>
      <c r="F35" s="261">
        <v>20</v>
      </c>
      <c r="G35" s="402">
        <v>29</v>
      </c>
      <c r="H35" s="401"/>
      <c r="I35" s="240">
        <v>20</v>
      </c>
      <c r="J35" s="37">
        <v>96</v>
      </c>
      <c r="K35" s="37">
        <v>147</v>
      </c>
      <c r="L35" s="403">
        <v>0.65306122448979587</v>
      </c>
      <c r="M35" s="37" t="s">
        <v>258</v>
      </c>
      <c r="N35" s="37" t="s">
        <v>258</v>
      </c>
    </row>
    <row r="36" spans="2:16" x14ac:dyDescent="0.25">
      <c r="B36" s="96">
        <v>10</v>
      </c>
      <c r="C36" s="360" t="s">
        <v>280</v>
      </c>
      <c r="D36" s="263">
        <v>10</v>
      </c>
      <c r="E36" s="402">
        <v>10</v>
      </c>
      <c r="F36" s="259">
        <v>21</v>
      </c>
      <c r="G36" s="261">
        <v>22</v>
      </c>
      <c r="H36" s="240">
        <v>15</v>
      </c>
      <c r="I36" s="401"/>
      <c r="J36" s="37">
        <v>78</v>
      </c>
      <c r="K36" s="37">
        <v>126</v>
      </c>
      <c r="L36" s="403">
        <v>0.61904761904761907</v>
      </c>
      <c r="M36" s="37" t="s">
        <v>260</v>
      </c>
      <c r="N36" s="37" t="s">
        <v>261</v>
      </c>
    </row>
    <row r="37" spans="2:16" x14ac:dyDescent="0.25">
      <c r="C37" s="426" t="s">
        <v>253</v>
      </c>
      <c r="D37" s="37">
        <v>43</v>
      </c>
      <c r="E37" s="37">
        <v>74</v>
      </c>
      <c r="F37" s="37">
        <v>85</v>
      </c>
      <c r="G37" s="37">
        <v>115</v>
      </c>
      <c r="H37" s="37">
        <v>147</v>
      </c>
      <c r="I37" s="37">
        <v>126</v>
      </c>
      <c r="J37" s="96"/>
      <c r="K37" s="96"/>
      <c r="L37" s="96"/>
    </row>
    <row r="38" spans="2:16" x14ac:dyDescent="0.25">
      <c r="D38" s="408" t="s">
        <v>262</v>
      </c>
      <c r="E38" s="409" t="s">
        <v>263</v>
      </c>
      <c r="F38" s="410" t="s">
        <v>282</v>
      </c>
      <c r="G38" s="152" t="s">
        <v>265</v>
      </c>
      <c r="H38" s="411" t="s">
        <v>266</v>
      </c>
      <c r="I38" t="s">
        <v>283</v>
      </c>
      <c r="J38" t="s">
        <v>107</v>
      </c>
    </row>
    <row r="40" spans="2:16" x14ac:dyDescent="0.25">
      <c r="H40" s="408" t="s">
        <v>262</v>
      </c>
      <c r="I40" s="409" t="s">
        <v>263</v>
      </c>
      <c r="J40" s="410" t="s">
        <v>282</v>
      </c>
      <c r="K40" s="152" t="s">
        <v>265</v>
      </c>
      <c r="L40" s="411" t="s">
        <v>266</v>
      </c>
      <c r="M40" t="s">
        <v>283</v>
      </c>
      <c r="N40" t="s">
        <v>107</v>
      </c>
    </row>
    <row r="41" spans="2:16" x14ac:dyDescent="0.25">
      <c r="B41" s="427" t="s">
        <v>206</v>
      </c>
      <c r="C41" s="244" t="s">
        <v>207</v>
      </c>
      <c r="D41" s="346" t="s">
        <v>27</v>
      </c>
      <c r="E41" s="412" t="s">
        <v>28</v>
      </c>
      <c r="F41" s="412" t="s">
        <v>29</v>
      </c>
      <c r="G41" s="412" t="s">
        <v>30</v>
      </c>
      <c r="H41" s="428"/>
      <c r="I41" s="428" t="s">
        <v>279</v>
      </c>
      <c r="J41" s="429" t="s">
        <v>276</v>
      </c>
      <c r="K41" s="428" t="s">
        <v>280</v>
      </c>
      <c r="L41" s="430" t="s">
        <v>277</v>
      </c>
      <c r="M41" s="429" t="s">
        <v>276</v>
      </c>
      <c r="N41" s="40"/>
    </row>
    <row r="42" spans="2:16" x14ac:dyDescent="0.25">
      <c r="B42" s="427" t="s">
        <v>206</v>
      </c>
      <c r="C42" s="244" t="s">
        <v>207</v>
      </c>
      <c r="D42" s="37">
        <v>6</v>
      </c>
      <c r="E42" s="37"/>
      <c r="F42" s="37"/>
      <c r="G42" s="38" t="s">
        <v>268</v>
      </c>
      <c r="H42" s="37"/>
      <c r="I42" s="37">
        <v>0</v>
      </c>
      <c r="J42" s="37">
        <v>1</v>
      </c>
      <c r="K42" s="37">
        <v>0</v>
      </c>
      <c r="L42" s="37">
        <v>0</v>
      </c>
      <c r="M42" s="37">
        <v>1</v>
      </c>
      <c r="N42" s="37"/>
    </row>
    <row r="44" spans="2:16" x14ac:dyDescent="0.25">
      <c r="B44" s="451" t="s">
        <v>296</v>
      </c>
    </row>
    <row r="45" spans="2:16" x14ac:dyDescent="0.25">
      <c r="B45" t="s">
        <v>245</v>
      </c>
      <c r="C45" s="393">
        <v>42814</v>
      </c>
      <c r="D45" s="96">
        <v>1</v>
      </c>
      <c r="E45" s="96">
        <v>2</v>
      </c>
      <c r="F45" s="96">
        <v>3</v>
      </c>
      <c r="G45" s="96">
        <v>4</v>
      </c>
      <c r="H45" s="96">
        <v>5</v>
      </c>
      <c r="I45" s="96">
        <v>6</v>
      </c>
      <c r="J45" s="96">
        <v>7</v>
      </c>
      <c r="K45" s="96">
        <v>8</v>
      </c>
    </row>
    <row r="46" spans="2:16" x14ac:dyDescent="0.25">
      <c r="B46" t="s">
        <v>297</v>
      </c>
      <c r="D46" s="421" t="s">
        <v>275</v>
      </c>
      <c r="E46" s="422" t="s">
        <v>276</v>
      </c>
      <c r="F46" s="452" t="s">
        <v>298</v>
      </c>
      <c r="G46" s="390" t="s">
        <v>299</v>
      </c>
      <c r="H46" s="377" t="s">
        <v>300</v>
      </c>
      <c r="I46" s="421" t="s">
        <v>277</v>
      </c>
      <c r="J46" s="453" t="s">
        <v>301</v>
      </c>
      <c r="K46" s="151" t="s">
        <v>302</v>
      </c>
      <c r="L46" t="s">
        <v>252</v>
      </c>
      <c r="M46" t="s">
        <v>253</v>
      </c>
      <c r="N46" t="s">
        <v>303</v>
      </c>
      <c r="O46" t="s">
        <v>245</v>
      </c>
      <c r="P46" t="s">
        <v>304</v>
      </c>
    </row>
    <row r="47" spans="2:16" x14ac:dyDescent="0.25">
      <c r="B47" s="96">
        <v>1</v>
      </c>
      <c r="C47" s="454" t="s">
        <v>275</v>
      </c>
      <c r="D47" s="401"/>
      <c r="E47" s="263">
        <v>33</v>
      </c>
      <c r="F47" s="261">
        <v>24</v>
      </c>
      <c r="G47" s="402">
        <v>37</v>
      </c>
      <c r="H47" s="259">
        <v>37</v>
      </c>
      <c r="I47" s="70"/>
      <c r="J47" s="70"/>
      <c r="K47" s="240">
        <v>39</v>
      </c>
      <c r="L47" s="37">
        <v>170</v>
      </c>
      <c r="M47" s="37">
        <v>118</v>
      </c>
      <c r="N47" s="37">
        <v>1.4406779661016949</v>
      </c>
      <c r="O47" s="37" t="s">
        <v>256</v>
      </c>
      <c r="P47" s="37" t="s">
        <v>256</v>
      </c>
    </row>
    <row r="48" spans="2:16" x14ac:dyDescent="0.25">
      <c r="B48" s="96">
        <v>2</v>
      </c>
      <c r="C48" s="455" t="s">
        <v>276</v>
      </c>
      <c r="D48" s="263">
        <v>26</v>
      </c>
      <c r="E48" s="401"/>
      <c r="F48" s="259">
        <v>25</v>
      </c>
      <c r="G48" s="70"/>
      <c r="H48" s="261">
        <v>24</v>
      </c>
      <c r="I48" s="402">
        <v>23</v>
      </c>
      <c r="J48" s="240">
        <v>21</v>
      </c>
      <c r="K48" s="70"/>
      <c r="L48" s="37">
        <v>119</v>
      </c>
      <c r="M48" s="37">
        <v>146</v>
      </c>
      <c r="N48" s="37">
        <v>0.81506849315068497</v>
      </c>
      <c r="O48" s="37" t="s">
        <v>305</v>
      </c>
      <c r="P48" s="37" t="s">
        <v>306</v>
      </c>
    </row>
    <row r="49" spans="2:16" x14ac:dyDescent="0.25">
      <c r="B49" s="96">
        <v>3</v>
      </c>
      <c r="C49" s="456" t="s">
        <v>298</v>
      </c>
      <c r="D49" s="261">
        <v>33</v>
      </c>
      <c r="E49" s="259">
        <v>23</v>
      </c>
      <c r="F49" s="401"/>
      <c r="G49" s="70"/>
      <c r="H49" s="263">
        <v>21</v>
      </c>
      <c r="I49" s="240">
        <v>38</v>
      </c>
      <c r="J49" s="70"/>
      <c r="K49" s="402">
        <v>29</v>
      </c>
      <c r="L49" s="37">
        <v>144</v>
      </c>
      <c r="M49" s="37">
        <v>133</v>
      </c>
      <c r="N49" s="37">
        <v>1.0827067669172932</v>
      </c>
      <c r="O49" s="37" t="s">
        <v>260</v>
      </c>
      <c r="P49" s="37" t="s">
        <v>260</v>
      </c>
    </row>
    <row r="50" spans="2:16" x14ac:dyDescent="0.25">
      <c r="B50" s="96">
        <v>4</v>
      </c>
      <c r="C50" s="457" t="s">
        <v>299</v>
      </c>
      <c r="D50" s="402">
        <v>18</v>
      </c>
      <c r="E50" s="70"/>
      <c r="F50" s="70"/>
      <c r="G50" s="401"/>
      <c r="H50" s="240"/>
      <c r="I50" s="263">
        <v>16</v>
      </c>
      <c r="J50" s="261">
        <v>11</v>
      </c>
      <c r="K50" s="259"/>
      <c r="L50" s="37">
        <v>45</v>
      </c>
      <c r="M50" s="37">
        <v>85</v>
      </c>
      <c r="N50" s="37">
        <v>0.52941176470588236</v>
      </c>
      <c r="O50" s="37" t="s">
        <v>306</v>
      </c>
      <c r="P50" s="37" t="s">
        <v>305</v>
      </c>
    </row>
    <row r="51" spans="2:16" x14ac:dyDescent="0.25">
      <c r="B51" s="96">
        <v>5</v>
      </c>
      <c r="C51" s="457" t="s">
        <v>300</v>
      </c>
      <c r="D51" s="259">
        <v>28</v>
      </c>
      <c r="E51" s="261">
        <v>33</v>
      </c>
      <c r="F51" s="263">
        <v>30</v>
      </c>
      <c r="G51" s="240"/>
      <c r="H51" s="401"/>
      <c r="I51" s="70"/>
      <c r="J51" s="402">
        <v>23</v>
      </c>
      <c r="K51" s="70"/>
      <c r="L51" s="37">
        <v>114</v>
      </c>
      <c r="M51" s="37">
        <v>102</v>
      </c>
      <c r="N51" s="37">
        <v>1.1176470588235294</v>
      </c>
      <c r="O51" s="37" t="s">
        <v>258</v>
      </c>
      <c r="P51" s="37" t="s">
        <v>257</v>
      </c>
    </row>
    <row r="52" spans="2:16" x14ac:dyDescent="0.25">
      <c r="B52" s="96">
        <v>6</v>
      </c>
      <c r="C52" s="454" t="s">
        <v>277</v>
      </c>
      <c r="D52" s="70"/>
      <c r="E52" s="402">
        <v>26</v>
      </c>
      <c r="F52" s="240">
        <v>23</v>
      </c>
      <c r="G52" s="263">
        <v>35</v>
      </c>
      <c r="H52" s="70"/>
      <c r="I52" s="401"/>
      <c r="J52" s="259">
        <v>21</v>
      </c>
      <c r="K52" s="261">
        <v>29</v>
      </c>
      <c r="L52" s="37">
        <v>134</v>
      </c>
      <c r="M52" s="37">
        <v>103</v>
      </c>
      <c r="N52" s="37">
        <v>1.3009708737864079</v>
      </c>
      <c r="O52" s="37" t="s">
        <v>259</v>
      </c>
      <c r="P52" s="37" t="s">
        <v>259</v>
      </c>
    </row>
    <row r="53" spans="2:16" x14ac:dyDescent="0.25">
      <c r="B53" s="96">
        <v>7</v>
      </c>
      <c r="C53" s="458" t="s">
        <v>301</v>
      </c>
      <c r="D53" s="70"/>
      <c r="E53" s="240">
        <v>31</v>
      </c>
      <c r="F53" s="70"/>
      <c r="G53" s="261">
        <v>13</v>
      </c>
      <c r="H53" s="402">
        <v>20</v>
      </c>
      <c r="I53" s="259">
        <v>17</v>
      </c>
      <c r="J53" s="401"/>
      <c r="K53" s="263">
        <v>22</v>
      </c>
      <c r="L53" s="37">
        <v>103</v>
      </c>
      <c r="M53" s="37">
        <v>91</v>
      </c>
      <c r="N53" s="37">
        <v>1.1318681318681318</v>
      </c>
      <c r="O53" s="37" t="s">
        <v>257</v>
      </c>
      <c r="P53" s="37" t="s">
        <v>258</v>
      </c>
    </row>
    <row r="54" spans="2:16" x14ac:dyDescent="0.25">
      <c r="B54" s="96">
        <v>8</v>
      </c>
      <c r="C54" s="459" t="s">
        <v>302</v>
      </c>
      <c r="D54" s="240">
        <v>31</v>
      </c>
      <c r="E54" s="70"/>
      <c r="F54" s="402">
        <v>31</v>
      </c>
      <c r="G54" s="259"/>
      <c r="H54" s="70"/>
      <c r="I54" s="261">
        <v>25</v>
      </c>
      <c r="J54" s="263">
        <v>26</v>
      </c>
      <c r="K54" s="401"/>
      <c r="L54" s="37">
        <v>113</v>
      </c>
      <c r="M54" s="37">
        <v>119</v>
      </c>
      <c r="N54" s="37">
        <v>0.94957983193277307</v>
      </c>
      <c r="O54" s="37" t="s">
        <v>261</v>
      </c>
      <c r="P54" s="37" t="s">
        <v>261</v>
      </c>
    </row>
    <row r="55" spans="2:16" x14ac:dyDescent="0.25">
      <c r="C55" t="s">
        <v>253</v>
      </c>
      <c r="D55" s="37">
        <v>118</v>
      </c>
      <c r="E55" s="37">
        <v>146</v>
      </c>
      <c r="F55" s="37">
        <v>133</v>
      </c>
      <c r="G55" s="37">
        <v>85</v>
      </c>
      <c r="H55" s="37">
        <v>102</v>
      </c>
      <c r="I55" s="37">
        <v>103</v>
      </c>
      <c r="J55" s="37">
        <v>91</v>
      </c>
      <c r="K55" s="37">
        <v>119</v>
      </c>
      <c r="L55" s="96"/>
      <c r="M55" s="96"/>
      <c r="N55" s="96"/>
    </row>
    <row r="56" spans="2:16" x14ac:dyDescent="0.25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2:16" x14ac:dyDescent="0.25">
      <c r="D57" s="408" t="s">
        <v>290</v>
      </c>
      <c r="E57" s="409" t="s">
        <v>291</v>
      </c>
      <c r="F57" s="410" t="s">
        <v>292</v>
      </c>
      <c r="G57" s="152" t="s">
        <v>293</v>
      </c>
      <c r="H57" s="411" t="s">
        <v>307</v>
      </c>
      <c r="I57" t="s">
        <v>283</v>
      </c>
      <c r="J57" t="s">
        <v>107</v>
      </c>
    </row>
    <row r="59" spans="2:16" x14ac:dyDescent="0.25">
      <c r="B59" t="s">
        <v>308</v>
      </c>
    </row>
    <row r="60" spans="2:16" x14ac:dyDescent="0.25">
      <c r="B60" t="s">
        <v>245</v>
      </c>
      <c r="C60" s="393">
        <v>42814</v>
      </c>
      <c r="D60" s="96">
        <v>1</v>
      </c>
      <c r="E60" s="96">
        <v>2</v>
      </c>
      <c r="F60" s="96">
        <v>3</v>
      </c>
      <c r="G60" s="96">
        <v>4</v>
      </c>
      <c r="H60" s="96">
        <v>5</v>
      </c>
      <c r="I60" s="96">
        <v>6</v>
      </c>
      <c r="J60" s="96">
        <v>7</v>
      </c>
      <c r="K60" s="96">
        <v>8</v>
      </c>
    </row>
    <row r="61" spans="2:16" x14ac:dyDescent="0.25">
      <c r="B61" t="s">
        <v>297</v>
      </c>
      <c r="D61" s="421" t="s">
        <v>275</v>
      </c>
      <c r="E61" s="422" t="s">
        <v>276</v>
      </c>
      <c r="F61" s="452" t="s">
        <v>298</v>
      </c>
      <c r="G61" s="390" t="s">
        <v>299</v>
      </c>
      <c r="H61" s="377" t="s">
        <v>300</v>
      </c>
      <c r="I61" s="421" t="s">
        <v>277</v>
      </c>
      <c r="J61" s="453" t="s">
        <v>301</v>
      </c>
      <c r="K61" s="151" t="s">
        <v>302</v>
      </c>
      <c r="L61" t="s">
        <v>252</v>
      </c>
      <c r="M61" t="s">
        <v>253</v>
      </c>
      <c r="N61" t="s">
        <v>303</v>
      </c>
      <c r="O61" t="s">
        <v>245</v>
      </c>
      <c r="P61" t="s">
        <v>285</v>
      </c>
    </row>
    <row r="62" spans="2:16" x14ac:dyDescent="0.25">
      <c r="B62" s="96">
        <v>1</v>
      </c>
      <c r="C62" s="423" t="s">
        <v>275</v>
      </c>
      <c r="D62" s="401"/>
      <c r="E62" s="263">
        <v>33</v>
      </c>
      <c r="F62" s="261">
        <v>24</v>
      </c>
      <c r="G62" s="402">
        <v>37</v>
      </c>
      <c r="H62" s="259">
        <v>37</v>
      </c>
      <c r="I62" s="70"/>
      <c r="J62" s="70"/>
      <c r="K62" s="240">
        <v>39</v>
      </c>
      <c r="L62" s="37">
        <v>170</v>
      </c>
      <c r="M62" s="37">
        <v>91</v>
      </c>
      <c r="N62" s="37">
        <v>1.8681318681318682</v>
      </c>
      <c r="O62" s="37" t="s">
        <v>256</v>
      </c>
      <c r="P62" s="37" t="s">
        <v>259</v>
      </c>
    </row>
    <row r="63" spans="2:16" x14ac:dyDescent="0.25">
      <c r="B63" s="96">
        <v>2</v>
      </c>
      <c r="C63" s="425" t="s">
        <v>276</v>
      </c>
      <c r="D63" s="263">
        <v>24</v>
      </c>
      <c r="E63" s="401"/>
      <c r="F63" s="259">
        <v>25</v>
      </c>
      <c r="G63" s="70"/>
      <c r="H63" s="261">
        <v>24</v>
      </c>
      <c r="I63" s="402">
        <v>23</v>
      </c>
      <c r="J63" s="240">
        <v>21</v>
      </c>
      <c r="K63" s="70"/>
      <c r="L63" s="37">
        <v>117</v>
      </c>
      <c r="M63" s="37">
        <v>117</v>
      </c>
      <c r="N63" s="37">
        <v>1</v>
      </c>
      <c r="O63" s="37" t="s">
        <v>258</v>
      </c>
      <c r="P63" s="37" t="s">
        <v>257</v>
      </c>
    </row>
    <row r="64" spans="2:16" x14ac:dyDescent="0.25">
      <c r="B64" s="96">
        <v>3</v>
      </c>
      <c r="C64" s="460" t="s">
        <v>298</v>
      </c>
      <c r="D64" s="261">
        <v>31</v>
      </c>
      <c r="E64" s="259">
        <v>23</v>
      </c>
      <c r="F64" s="401"/>
      <c r="G64" s="70"/>
      <c r="H64" s="263">
        <v>21</v>
      </c>
      <c r="I64" s="240">
        <v>38</v>
      </c>
      <c r="J64" s="70"/>
      <c r="K64" s="402">
        <v>29</v>
      </c>
      <c r="L64" s="37">
        <v>142</v>
      </c>
      <c r="M64" s="37">
        <v>103</v>
      </c>
      <c r="N64" s="37">
        <v>1.3786407766990292</v>
      </c>
      <c r="O64" s="37" t="s">
        <v>259</v>
      </c>
      <c r="P64" s="37" t="s">
        <v>256</v>
      </c>
    </row>
    <row r="65" spans="1:16" x14ac:dyDescent="0.25">
      <c r="B65" s="96">
        <v>4</v>
      </c>
      <c r="C65" s="243" t="s">
        <v>299</v>
      </c>
      <c r="D65" s="402">
        <v>10</v>
      </c>
      <c r="E65" s="70"/>
      <c r="F65" s="70"/>
      <c r="G65" s="401"/>
      <c r="H65" s="240"/>
      <c r="I65" s="263">
        <v>16</v>
      </c>
      <c r="J65" s="261">
        <v>11</v>
      </c>
      <c r="K65" s="259"/>
      <c r="L65" s="37">
        <v>37</v>
      </c>
      <c r="M65" s="37">
        <v>74</v>
      </c>
      <c r="N65" s="37">
        <v>0.5</v>
      </c>
      <c r="O65" s="37" t="s">
        <v>306</v>
      </c>
      <c r="P65" s="37" t="s">
        <v>306</v>
      </c>
    </row>
    <row r="66" spans="1:16" x14ac:dyDescent="0.25">
      <c r="B66" s="96">
        <v>5</v>
      </c>
      <c r="C66" s="243" t="s">
        <v>300</v>
      </c>
      <c r="D66" s="259">
        <v>20</v>
      </c>
      <c r="E66" s="261">
        <v>27</v>
      </c>
      <c r="F66" s="263">
        <v>24</v>
      </c>
      <c r="G66" s="240"/>
      <c r="H66" s="401"/>
      <c r="I66" s="70"/>
      <c r="J66" s="402">
        <v>23</v>
      </c>
      <c r="K66" s="70"/>
      <c r="L66" s="37">
        <v>94</v>
      </c>
      <c r="M66" s="37">
        <v>99</v>
      </c>
      <c r="N66" s="37">
        <v>0.9494949494949495</v>
      </c>
      <c r="O66" s="37" t="s">
        <v>260</v>
      </c>
      <c r="P66" s="37" t="s">
        <v>261</v>
      </c>
    </row>
    <row r="67" spans="1:16" x14ac:dyDescent="0.25">
      <c r="B67" s="96">
        <v>6</v>
      </c>
      <c r="C67" s="423" t="s">
        <v>277</v>
      </c>
      <c r="D67" s="70"/>
      <c r="E67" s="402">
        <v>15</v>
      </c>
      <c r="F67" s="240">
        <v>12</v>
      </c>
      <c r="G67" s="263">
        <v>30</v>
      </c>
      <c r="H67" s="70"/>
      <c r="I67" s="401"/>
      <c r="J67" s="259">
        <v>21</v>
      </c>
      <c r="K67" s="261">
        <v>29</v>
      </c>
      <c r="L67" s="37">
        <v>107</v>
      </c>
      <c r="M67" s="37">
        <v>100</v>
      </c>
      <c r="N67" s="37">
        <v>1.07</v>
      </c>
      <c r="O67" s="37" t="s">
        <v>257</v>
      </c>
      <c r="P67" s="37" t="s">
        <v>258</v>
      </c>
    </row>
    <row r="68" spans="1:16" x14ac:dyDescent="0.25">
      <c r="B68" s="96">
        <v>7</v>
      </c>
      <c r="C68" s="325" t="s">
        <v>301</v>
      </c>
      <c r="D68" s="70"/>
      <c r="E68" s="240">
        <v>19</v>
      </c>
      <c r="F68" s="70"/>
      <c r="G68" s="261">
        <v>7</v>
      </c>
      <c r="H68" s="402">
        <v>17</v>
      </c>
      <c r="I68" s="259">
        <v>16</v>
      </c>
      <c r="J68" s="401"/>
      <c r="K68" s="263">
        <v>22</v>
      </c>
      <c r="L68" s="37">
        <v>81</v>
      </c>
      <c r="M68" s="37">
        <v>90</v>
      </c>
      <c r="N68" s="37">
        <v>0.9</v>
      </c>
      <c r="O68" s="37" t="s">
        <v>261</v>
      </c>
      <c r="P68" s="37" t="s">
        <v>260</v>
      </c>
    </row>
    <row r="69" spans="1:16" x14ac:dyDescent="0.25">
      <c r="B69" s="96">
        <v>8</v>
      </c>
      <c r="C69" s="302" t="s">
        <v>302</v>
      </c>
      <c r="D69" s="240">
        <v>16</v>
      </c>
      <c r="E69" s="70"/>
      <c r="F69" s="402">
        <v>18</v>
      </c>
      <c r="G69" s="259"/>
      <c r="H69" s="70"/>
      <c r="I69" s="261">
        <v>23</v>
      </c>
      <c r="J69" s="263">
        <v>25</v>
      </c>
      <c r="K69" s="401"/>
      <c r="L69" s="37">
        <v>82</v>
      </c>
      <c r="M69" s="37">
        <v>119</v>
      </c>
      <c r="N69" s="37">
        <v>0.68907563025210083</v>
      </c>
      <c r="O69" s="37" t="s">
        <v>305</v>
      </c>
      <c r="P69" s="37" t="s">
        <v>305</v>
      </c>
    </row>
    <row r="70" spans="1:16" x14ac:dyDescent="0.25">
      <c r="C70" t="s">
        <v>253</v>
      </c>
      <c r="D70" s="37">
        <v>91</v>
      </c>
      <c r="E70" s="37">
        <v>117</v>
      </c>
      <c r="F70" s="37">
        <v>103</v>
      </c>
      <c r="G70" s="37">
        <v>74</v>
      </c>
      <c r="H70" s="37">
        <v>99</v>
      </c>
      <c r="I70" s="37">
        <v>100</v>
      </c>
      <c r="J70" s="37">
        <v>90</v>
      </c>
      <c r="K70" s="37">
        <v>119</v>
      </c>
      <c r="L70" s="96"/>
      <c r="M70" s="96"/>
      <c r="N70" s="96"/>
    </row>
    <row r="71" spans="1:16" x14ac:dyDescent="0.25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1:16" x14ac:dyDescent="0.25">
      <c r="D72" s="408" t="s">
        <v>290</v>
      </c>
      <c r="E72" s="409" t="s">
        <v>291</v>
      </c>
      <c r="F72" s="410" t="s">
        <v>292</v>
      </c>
      <c r="G72" s="152" t="s">
        <v>293</v>
      </c>
      <c r="H72" s="411" t="s">
        <v>307</v>
      </c>
      <c r="I72" t="s">
        <v>283</v>
      </c>
      <c r="J72" t="s">
        <v>107</v>
      </c>
    </row>
    <row r="75" spans="1:16" x14ac:dyDescent="0.25">
      <c r="H75" s="408" t="s">
        <v>290</v>
      </c>
      <c r="I75" s="409" t="s">
        <v>291</v>
      </c>
      <c r="J75" s="410" t="s">
        <v>292</v>
      </c>
      <c r="K75" s="152" t="s">
        <v>293</v>
      </c>
      <c r="L75" s="411" t="s">
        <v>307</v>
      </c>
      <c r="M75" t="s">
        <v>283</v>
      </c>
      <c r="N75" t="s">
        <v>107</v>
      </c>
    </row>
    <row r="76" spans="1:16" x14ac:dyDescent="0.25">
      <c r="B76" s="427" t="s">
        <v>206</v>
      </c>
      <c r="C76" s="244" t="s">
        <v>207</v>
      </c>
      <c r="D76" s="346" t="s">
        <v>27</v>
      </c>
      <c r="E76" s="412" t="s">
        <v>28</v>
      </c>
      <c r="F76" s="412" t="s">
        <v>29</v>
      </c>
      <c r="G76" s="412" t="s">
        <v>30</v>
      </c>
      <c r="H76" s="428" t="s">
        <v>302</v>
      </c>
      <c r="I76" s="461" t="s">
        <v>300</v>
      </c>
      <c r="J76" s="462" t="s">
        <v>298</v>
      </c>
      <c r="K76" s="429" t="s">
        <v>276</v>
      </c>
      <c r="L76" s="461" t="s">
        <v>299</v>
      </c>
      <c r="M76" s="430" t="s">
        <v>277</v>
      </c>
      <c r="N76" s="463" t="s">
        <v>298</v>
      </c>
    </row>
    <row r="77" spans="1:16" x14ac:dyDescent="0.25">
      <c r="B77" s="427" t="s">
        <v>206</v>
      </c>
      <c r="C77" s="244" t="s">
        <v>207</v>
      </c>
      <c r="D77" s="37">
        <v>6</v>
      </c>
      <c r="E77" s="37"/>
      <c r="F77" s="37"/>
      <c r="G77" s="38" t="s">
        <v>268</v>
      </c>
      <c r="H77" s="37">
        <v>0</v>
      </c>
      <c r="I77" s="37">
        <v>0</v>
      </c>
      <c r="J77" s="37">
        <v>-1</v>
      </c>
      <c r="K77" s="37">
        <v>1</v>
      </c>
      <c r="L77" s="37">
        <v>0</v>
      </c>
      <c r="M77" s="37">
        <v>0</v>
      </c>
      <c r="N77" s="37">
        <v>1</v>
      </c>
    </row>
    <row r="79" spans="1:16" x14ac:dyDescent="0.25">
      <c r="A79" t="s">
        <v>31</v>
      </c>
      <c r="C79" s="42"/>
    </row>
    <row r="80" spans="1:16" ht="15.75" thickBot="1" x14ac:dyDescent="0.3">
      <c r="A80" t="s">
        <v>144</v>
      </c>
    </row>
    <row r="81" spans="1:19" x14ac:dyDescent="0.25">
      <c r="A81" s="1" t="s">
        <v>145</v>
      </c>
      <c r="B81" s="1"/>
      <c r="C81" s="42"/>
      <c r="D81" s="43" t="s">
        <v>3</v>
      </c>
      <c r="E81" s="44" t="s">
        <v>32</v>
      </c>
      <c r="F81" s="45" t="s">
        <v>3</v>
      </c>
      <c r="G81" s="4" t="s">
        <v>32</v>
      </c>
      <c r="H81" s="46" t="s">
        <v>3</v>
      </c>
      <c r="I81" s="6" t="s">
        <v>32</v>
      </c>
      <c r="J81" s="46" t="s">
        <v>3</v>
      </c>
      <c r="K81" s="47" t="s">
        <v>32</v>
      </c>
      <c r="L81" s="46" t="s">
        <v>3</v>
      </c>
      <c r="M81" s="4" t="s">
        <v>32</v>
      </c>
      <c r="N81" s="3" t="s">
        <v>3</v>
      </c>
      <c r="O81" s="44" t="s">
        <v>32</v>
      </c>
      <c r="P81" s="183" t="s">
        <v>3</v>
      </c>
      <c r="Q81" s="44" t="s">
        <v>32</v>
      </c>
      <c r="R81" s="48" t="s">
        <v>33</v>
      </c>
      <c r="S81" s="49" t="s">
        <v>34</v>
      </c>
    </row>
    <row r="82" spans="1:19" x14ac:dyDescent="0.25">
      <c r="A82" s="9" t="s">
        <v>146</v>
      </c>
      <c r="B82" s="1"/>
      <c r="C82" s="42"/>
      <c r="D82" s="50" t="s">
        <v>9</v>
      </c>
      <c r="E82" s="12" t="s">
        <v>9</v>
      </c>
      <c r="F82" s="15" t="s">
        <v>9</v>
      </c>
      <c r="G82" s="10" t="s">
        <v>9</v>
      </c>
      <c r="H82" s="51" t="s">
        <v>9</v>
      </c>
      <c r="I82" s="13" t="s">
        <v>9</v>
      </c>
      <c r="J82" s="51" t="s">
        <v>9</v>
      </c>
      <c r="K82" s="52" t="s">
        <v>9</v>
      </c>
      <c r="L82" s="51" t="s">
        <v>9</v>
      </c>
      <c r="M82" s="10" t="s">
        <v>9</v>
      </c>
      <c r="N82" s="11" t="s">
        <v>9</v>
      </c>
      <c r="O82" s="12" t="s">
        <v>9</v>
      </c>
      <c r="P82" s="166" t="s">
        <v>9</v>
      </c>
      <c r="Q82" s="12" t="s">
        <v>9</v>
      </c>
      <c r="R82" s="12" t="s">
        <v>35</v>
      </c>
      <c r="S82" s="12" t="s">
        <v>35</v>
      </c>
    </row>
    <row r="83" spans="1:19" x14ac:dyDescent="0.25">
      <c r="A83" s="184" t="s">
        <v>147</v>
      </c>
      <c r="B83" s="1"/>
      <c r="C83" s="42"/>
      <c r="D83" s="50"/>
      <c r="E83" s="12" t="s">
        <v>19</v>
      </c>
      <c r="F83" s="15"/>
      <c r="G83" s="10" t="s">
        <v>19</v>
      </c>
      <c r="H83" s="51"/>
      <c r="I83" s="13" t="s">
        <v>19</v>
      </c>
      <c r="J83" s="51"/>
      <c r="K83" s="52" t="s">
        <v>19</v>
      </c>
      <c r="L83" s="51"/>
      <c r="M83" s="10" t="s">
        <v>19</v>
      </c>
      <c r="N83" s="15"/>
      <c r="O83" s="12" t="s">
        <v>19</v>
      </c>
      <c r="P83" s="185"/>
      <c r="Q83" s="12" t="s">
        <v>19</v>
      </c>
      <c r="R83" s="12" t="s">
        <v>19</v>
      </c>
      <c r="S83" s="12" t="s">
        <v>19</v>
      </c>
    </row>
    <row r="84" spans="1:19" x14ac:dyDescent="0.25">
      <c r="A84" s="1"/>
      <c r="B84" s="1"/>
      <c r="C84" s="42"/>
      <c r="D84" s="50"/>
      <c r="E84" s="53">
        <v>42646</v>
      </c>
      <c r="F84" s="54"/>
      <c r="G84" s="55">
        <v>42679</v>
      </c>
      <c r="H84" s="56"/>
      <c r="I84" s="57">
        <v>42710</v>
      </c>
      <c r="J84" s="56"/>
      <c r="K84" s="58">
        <v>42741</v>
      </c>
      <c r="L84" s="56"/>
      <c r="M84" s="55">
        <v>42763</v>
      </c>
      <c r="N84" s="11"/>
      <c r="O84" s="73">
        <v>42798</v>
      </c>
      <c r="P84" s="166"/>
      <c r="Q84" s="53">
        <v>42815</v>
      </c>
      <c r="R84" s="53">
        <v>42798</v>
      </c>
      <c r="S84" s="57">
        <v>42798</v>
      </c>
    </row>
    <row r="85" spans="1:19" ht="15.75" thickBot="1" x14ac:dyDescent="0.3">
      <c r="A85" s="19" t="s">
        <v>20</v>
      </c>
      <c r="B85" s="20" t="s">
        <v>21</v>
      </c>
      <c r="C85" s="42"/>
      <c r="D85" s="24"/>
      <c r="E85" s="61"/>
      <c r="F85" s="62"/>
      <c r="G85" s="63"/>
      <c r="H85" s="64"/>
      <c r="I85" s="65"/>
      <c r="J85" s="64"/>
      <c r="K85" s="66"/>
      <c r="L85" s="64"/>
      <c r="M85" s="63"/>
      <c r="N85" s="22"/>
      <c r="O85" s="67"/>
      <c r="P85" s="186"/>
      <c r="Q85" s="27"/>
      <c r="R85" s="27">
        <v>42815</v>
      </c>
      <c r="S85" s="88">
        <v>42815</v>
      </c>
    </row>
    <row r="86" spans="1:19" x14ac:dyDescent="0.25">
      <c r="A86" s="270" t="s">
        <v>206</v>
      </c>
      <c r="B86" s="95" t="s">
        <v>207</v>
      </c>
      <c r="C86" s="68" t="s">
        <v>37</v>
      </c>
      <c r="D86" s="69">
        <v>5.6555999999999997</v>
      </c>
      <c r="E86" s="37">
        <v>25</v>
      </c>
      <c r="F86" s="296">
        <v>5.8221999999999996</v>
      </c>
      <c r="G86" s="156">
        <v>27</v>
      </c>
      <c r="H86" s="296">
        <v>5.5721999999999996</v>
      </c>
      <c r="I86" s="156">
        <v>24</v>
      </c>
      <c r="J86" s="296">
        <v>5.5721999999999996</v>
      </c>
      <c r="K86" s="156">
        <v>24</v>
      </c>
      <c r="L86" s="69">
        <v>5.5721999999999996</v>
      </c>
      <c r="M86" s="70">
        <v>24</v>
      </c>
      <c r="N86" s="69">
        <v>5.5721999999999996</v>
      </c>
      <c r="O86" s="37">
        <v>24</v>
      </c>
      <c r="P86" s="256">
        <v>5.1277777777777755</v>
      </c>
      <c r="Q86" s="156">
        <v>13</v>
      </c>
      <c r="R86" s="156">
        <f>+O86-Q86</f>
        <v>11</v>
      </c>
      <c r="S86" s="257">
        <f>+R86/O86</f>
        <v>0.45833333333333331</v>
      </c>
    </row>
    <row r="87" spans="1:19" x14ac:dyDescent="0.25">
      <c r="C87" s="42"/>
    </row>
    <row r="88" spans="1:19" ht="15.75" thickBot="1" x14ac:dyDescent="0.3">
      <c r="A88" t="s">
        <v>174</v>
      </c>
      <c r="C88" s="42"/>
    </row>
    <row r="89" spans="1:19" x14ac:dyDescent="0.25">
      <c r="A89" s="1" t="s">
        <v>145</v>
      </c>
      <c r="B89" s="1"/>
      <c r="C89" s="42"/>
      <c r="D89" s="3" t="s">
        <v>3</v>
      </c>
      <c r="E89" s="44" t="s">
        <v>32</v>
      </c>
    </row>
    <row r="90" spans="1:19" x14ac:dyDescent="0.25">
      <c r="A90" s="9" t="s">
        <v>146</v>
      </c>
      <c r="B90" s="1"/>
      <c r="C90" s="42"/>
      <c r="D90" s="11" t="s">
        <v>9</v>
      </c>
      <c r="E90" s="12" t="s">
        <v>9</v>
      </c>
    </row>
    <row r="91" spans="1:19" x14ac:dyDescent="0.25">
      <c r="A91" s="184" t="s">
        <v>147</v>
      </c>
      <c r="B91" s="1"/>
      <c r="C91" s="42"/>
      <c r="D91" s="15"/>
      <c r="E91" s="12" t="s">
        <v>19</v>
      </c>
    </row>
    <row r="92" spans="1:19" x14ac:dyDescent="0.25">
      <c r="A92" s="109"/>
      <c r="B92" s="1"/>
      <c r="C92" s="42"/>
      <c r="D92" s="11"/>
      <c r="E92" s="59" t="s">
        <v>36</v>
      </c>
    </row>
    <row r="93" spans="1:19" ht="15.75" thickBot="1" x14ac:dyDescent="0.3">
      <c r="A93" s="19" t="s">
        <v>20</v>
      </c>
      <c r="B93" s="39" t="s">
        <v>21</v>
      </c>
      <c r="C93" s="42"/>
      <c r="D93" s="22" t="s">
        <v>22</v>
      </c>
      <c r="E93" s="27">
        <v>42815</v>
      </c>
    </row>
    <row r="94" spans="1:19" x14ac:dyDescent="0.25">
      <c r="A94" s="270" t="s">
        <v>206</v>
      </c>
      <c r="B94" s="95" t="s">
        <v>207</v>
      </c>
      <c r="C94" s="258" t="s">
        <v>148</v>
      </c>
      <c r="D94" s="297">
        <v>5.1277777777777755</v>
      </c>
      <c r="E94" s="298">
        <v>13</v>
      </c>
    </row>
    <row r="95" spans="1:19" x14ac:dyDescent="0.25">
      <c r="C95" s="42"/>
    </row>
    <row r="96" spans="1:19" ht="15.75" thickBot="1" x14ac:dyDescent="0.3">
      <c r="A96" t="s">
        <v>175</v>
      </c>
      <c r="C96" s="42"/>
    </row>
    <row r="97" spans="1:19" x14ac:dyDescent="0.25">
      <c r="A97" s="1" t="s">
        <v>1</v>
      </c>
      <c r="B97" s="1"/>
      <c r="C97" s="42"/>
      <c r="D97" s="2" t="s">
        <v>5</v>
      </c>
      <c r="E97" s="44" t="s">
        <v>5</v>
      </c>
      <c r="F97" s="2" t="s">
        <v>5</v>
      </c>
      <c r="G97" s="44" t="s">
        <v>5</v>
      </c>
      <c r="H97" s="2" t="s">
        <v>5</v>
      </c>
      <c r="I97" s="44" t="s">
        <v>5</v>
      </c>
      <c r="J97" s="2" t="s">
        <v>5</v>
      </c>
      <c r="K97" s="44" t="s">
        <v>5</v>
      </c>
      <c r="L97" s="2" t="s">
        <v>5</v>
      </c>
      <c r="M97" s="4" t="s">
        <v>5</v>
      </c>
      <c r="N97" s="5" t="s">
        <v>5</v>
      </c>
      <c r="O97" s="44" t="s">
        <v>5</v>
      </c>
      <c r="P97" s="5" t="s">
        <v>5</v>
      </c>
      <c r="Q97" s="44" t="s">
        <v>5</v>
      </c>
      <c r="R97" s="44" t="s">
        <v>39</v>
      </c>
      <c r="S97" s="48" t="s">
        <v>40</v>
      </c>
    </row>
    <row r="98" spans="1:19" x14ac:dyDescent="0.25">
      <c r="A98" s="1" t="s">
        <v>149</v>
      </c>
      <c r="B98" s="1"/>
      <c r="C98" s="42"/>
      <c r="D98" s="76" t="s">
        <v>11</v>
      </c>
      <c r="E98" s="12" t="s">
        <v>11</v>
      </c>
      <c r="F98" s="76" t="s">
        <v>11</v>
      </c>
      <c r="G98" s="12" t="s">
        <v>11</v>
      </c>
      <c r="H98" s="76" t="s">
        <v>11</v>
      </c>
      <c r="I98" s="12" t="s">
        <v>11</v>
      </c>
      <c r="J98" s="76" t="s">
        <v>11</v>
      </c>
      <c r="K98" s="12" t="s">
        <v>11</v>
      </c>
      <c r="L98" s="76" t="s">
        <v>11</v>
      </c>
      <c r="M98" s="10" t="s">
        <v>11</v>
      </c>
      <c r="N98" s="12" t="s">
        <v>11</v>
      </c>
      <c r="O98" s="12" t="s">
        <v>11</v>
      </c>
      <c r="P98" s="12" t="s">
        <v>11</v>
      </c>
      <c r="Q98" s="12" t="s">
        <v>11</v>
      </c>
      <c r="R98" s="12" t="s">
        <v>41</v>
      </c>
      <c r="S98" s="12" t="s">
        <v>41</v>
      </c>
    </row>
    <row r="99" spans="1:19" x14ac:dyDescent="0.25">
      <c r="A99" s="1" t="s">
        <v>146</v>
      </c>
      <c r="B99" s="1"/>
      <c r="C99" s="42"/>
      <c r="D99" s="76" t="s">
        <v>42</v>
      </c>
      <c r="E99" s="12" t="s">
        <v>43</v>
      </c>
      <c r="F99" s="76" t="s">
        <v>42</v>
      </c>
      <c r="G99" s="12" t="s">
        <v>43</v>
      </c>
      <c r="H99" s="76" t="s">
        <v>42</v>
      </c>
      <c r="I99" s="12" t="s">
        <v>43</v>
      </c>
      <c r="J99" s="76" t="s">
        <v>42</v>
      </c>
      <c r="K99" s="12" t="s">
        <v>43</v>
      </c>
      <c r="L99" s="76" t="s">
        <v>42</v>
      </c>
      <c r="M99" s="10" t="s">
        <v>43</v>
      </c>
      <c r="N99" s="12" t="s">
        <v>13</v>
      </c>
      <c r="O99" s="12" t="s">
        <v>43</v>
      </c>
      <c r="P99" s="86" t="s">
        <v>42</v>
      </c>
      <c r="Q99" s="12" t="s">
        <v>43</v>
      </c>
      <c r="R99" s="12" t="s">
        <v>44</v>
      </c>
      <c r="S99" s="12" t="s">
        <v>44</v>
      </c>
    </row>
    <row r="100" spans="1:19" x14ac:dyDescent="0.25">
      <c r="A100" s="1"/>
      <c r="B100" s="1"/>
      <c r="C100" s="42"/>
      <c r="D100" s="77" t="s">
        <v>45</v>
      </c>
      <c r="E100" s="12" t="s">
        <v>19</v>
      </c>
      <c r="F100" s="77" t="s">
        <v>45</v>
      </c>
      <c r="G100" s="12" t="s">
        <v>19</v>
      </c>
      <c r="H100" s="77" t="s">
        <v>45</v>
      </c>
      <c r="I100" s="12" t="s">
        <v>19</v>
      </c>
      <c r="J100" s="77" t="s">
        <v>45</v>
      </c>
      <c r="K100" s="12" t="s">
        <v>19</v>
      </c>
      <c r="L100" s="77" t="s">
        <v>45</v>
      </c>
      <c r="M100" s="10" t="s">
        <v>19</v>
      </c>
      <c r="N100" s="12" t="s">
        <v>17</v>
      </c>
      <c r="O100" s="12" t="s">
        <v>19</v>
      </c>
      <c r="P100" s="86" t="s">
        <v>17</v>
      </c>
      <c r="Q100" s="12" t="s">
        <v>19</v>
      </c>
      <c r="R100" s="53">
        <v>42798</v>
      </c>
      <c r="S100" s="53">
        <v>42798</v>
      </c>
    </row>
    <row r="101" spans="1:19" x14ac:dyDescent="0.25">
      <c r="A101" s="78" t="s">
        <v>20</v>
      </c>
      <c r="B101" s="39" t="s">
        <v>21</v>
      </c>
      <c r="C101" s="42"/>
      <c r="D101" s="11" t="s">
        <v>24</v>
      </c>
      <c r="E101" s="53">
        <v>42646</v>
      </c>
      <c r="F101" s="11" t="s">
        <v>24</v>
      </c>
      <c r="G101" s="53">
        <v>42679</v>
      </c>
      <c r="H101" s="11" t="s">
        <v>24</v>
      </c>
      <c r="I101" s="53">
        <v>42710</v>
      </c>
      <c r="J101" s="11" t="s">
        <v>24</v>
      </c>
      <c r="K101" s="53">
        <v>42741</v>
      </c>
      <c r="L101" s="11" t="s">
        <v>24</v>
      </c>
      <c r="M101" s="55">
        <v>42763</v>
      </c>
      <c r="N101" s="50" t="s">
        <v>24</v>
      </c>
      <c r="O101" s="79">
        <v>42798</v>
      </c>
      <c r="P101" s="50" t="s">
        <v>24</v>
      </c>
      <c r="Q101" s="79">
        <v>42815</v>
      </c>
      <c r="R101" s="53">
        <v>42815</v>
      </c>
      <c r="S101" s="53">
        <v>42815</v>
      </c>
    </row>
    <row r="102" spans="1:19" x14ac:dyDescent="0.25">
      <c r="A102" s="270" t="s">
        <v>206</v>
      </c>
      <c r="B102" s="95" t="s">
        <v>207</v>
      </c>
      <c r="C102" s="299" t="s">
        <v>46</v>
      </c>
      <c r="D102" s="81">
        <v>1.3444000000000003</v>
      </c>
      <c r="E102" s="37">
        <v>8</v>
      </c>
      <c r="F102" s="250">
        <v>1.1778000000000004</v>
      </c>
      <c r="G102" s="156">
        <v>13</v>
      </c>
      <c r="H102" s="250">
        <v>1.4278000000000004</v>
      </c>
      <c r="I102" s="156">
        <v>4</v>
      </c>
      <c r="J102" s="250">
        <v>1.4278000000000004</v>
      </c>
      <c r="K102" s="156">
        <v>5</v>
      </c>
      <c r="L102" s="81">
        <v>1.4278000000000004</v>
      </c>
      <c r="M102" s="70">
        <v>6</v>
      </c>
      <c r="N102" s="81">
        <v>1.4278000000000004</v>
      </c>
      <c r="O102" s="285">
        <v>5</v>
      </c>
      <c r="P102" s="250">
        <v>1.8722222222222245</v>
      </c>
      <c r="Q102" s="156">
        <v>2</v>
      </c>
      <c r="R102" s="286">
        <f>+O102-Q102</f>
        <v>3</v>
      </c>
      <c r="S102" s="287">
        <f>+R102/O102</f>
        <v>0.6</v>
      </c>
    </row>
    <row r="103" spans="1:19" x14ac:dyDescent="0.25">
      <c r="C103" s="42"/>
    </row>
    <row r="104" spans="1:19" ht="15.75" thickBot="1" x14ac:dyDescent="0.3">
      <c r="A104" t="s">
        <v>47</v>
      </c>
      <c r="C104" s="42"/>
    </row>
    <row r="105" spans="1:19" x14ac:dyDescent="0.25">
      <c r="A105" s="1" t="s">
        <v>145</v>
      </c>
      <c r="B105" s="1"/>
      <c r="C105" s="42"/>
      <c r="D105" s="5" t="s">
        <v>5</v>
      </c>
      <c r="E105" s="44" t="s">
        <v>5</v>
      </c>
    </row>
    <row r="106" spans="1:19" x14ac:dyDescent="0.25">
      <c r="A106" s="9" t="s">
        <v>146</v>
      </c>
      <c r="B106" s="1"/>
      <c r="C106" s="42"/>
      <c r="D106" s="12" t="s">
        <v>11</v>
      </c>
      <c r="E106" s="12" t="s">
        <v>11</v>
      </c>
    </row>
    <row r="107" spans="1:19" x14ac:dyDescent="0.25">
      <c r="A107" s="208" t="s">
        <v>162</v>
      </c>
      <c r="C107" s="42"/>
      <c r="D107" s="86" t="s">
        <v>42</v>
      </c>
      <c r="E107" s="12" t="s">
        <v>43</v>
      </c>
    </row>
    <row r="108" spans="1:19" x14ac:dyDescent="0.25">
      <c r="A108" s="208" t="s">
        <v>17</v>
      </c>
      <c r="C108" s="42"/>
      <c r="D108" s="86" t="s">
        <v>17</v>
      </c>
      <c r="E108" s="12" t="s">
        <v>19</v>
      </c>
    </row>
    <row r="109" spans="1:19" x14ac:dyDescent="0.25">
      <c r="A109" s="19" t="s">
        <v>20</v>
      </c>
      <c r="B109" s="20" t="s">
        <v>21</v>
      </c>
      <c r="C109" s="42"/>
      <c r="D109" s="50" t="s">
        <v>24</v>
      </c>
      <c r="E109" s="79">
        <v>42815</v>
      </c>
    </row>
    <row r="110" spans="1:19" x14ac:dyDescent="0.25">
      <c r="A110" s="270" t="s">
        <v>206</v>
      </c>
      <c r="B110" s="95" t="s">
        <v>207</v>
      </c>
      <c r="C110" s="260" t="s">
        <v>163</v>
      </c>
      <c r="D110" s="250">
        <v>1.8722222222222245</v>
      </c>
      <c r="E110" s="261">
        <v>2</v>
      </c>
      <c r="F110" s="42"/>
    </row>
    <row r="111" spans="1:19" x14ac:dyDescent="0.25">
      <c r="C111" s="42"/>
    </row>
    <row r="112" spans="1:19" x14ac:dyDescent="0.25">
      <c r="A112" t="s">
        <v>176</v>
      </c>
      <c r="C112" s="42"/>
      <c r="J112" s="83"/>
    </row>
    <row r="113" spans="1:12" ht="15.75" thickBot="1" x14ac:dyDescent="0.3">
      <c r="A113" t="s">
        <v>177</v>
      </c>
      <c r="C113" s="42"/>
      <c r="J113" s="83"/>
    </row>
    <row r="114" spans="1:12" x14ac:dyDescent="0.25">
      <c r="A114" s="1" t="s">
        <v>150</v>
      </c>
      <c r="B114" s="1"/>
      <c r="C114" s="42"/>
      <c r="D114" s="8" t="s">
        <v>5</v>
      </c>
      <c r="E114" s="8" t="s">
        <v>5</v>
      </c>
      <c r="F114" s="8" t="s">
        <v>5</v>
      </c>
      <c r="G114" s="8" t="s">
        <v>5</v>
      </c>
      <c r="H114" s="8" t="s">
        <v>5</v>
      </c>
      <c r="I114" s="8" t="s">
        <v>5</v>
      </c>
      <c r="J114" s="8" t="s">
        <v>5</v>
      </c>
      <c r="K114" s="193" t="s">
        <v>33</v>
      </c>
      <c r="L114" s="8" t="s">
        <v>151</v>
      </c>
    </row>
    <row r="115" spans="1:12" x14ac:dyDescent="0.25">
      <c r="A115" s="1" t="s">
        <v>152</v>
      </c>
      <c r="B115" s="1"/>
      <c r="C115" s="42"/>
      <c r="D115" s="12" t="s">
        <v>11</v>
      </c>
      <c r="E115" s="12" t="s">
        <v>11</v>
      </c>
      <c r="F115" s="12" t="s">
        <v>11</v>
      </c>
      <c r="G115" s="12" t="s">
        <v>11</v>
      </c>
      <c r="H115" s="12" t="s">
        <v>11</v>
      </c>
      <c r="I115" s="12" t="s">
        <v>11</v>
      </c>
      <c r="J115" s="12" t="s">
        <v>11</v>
      </c>
      <c r="K115" s="101" t="s">
        <v>54</v>
      </c>
      <c r="L115" s="59" t="s">
        <v>54</v>
      </c>
    </row>
    <row r="116" spans="1:12" x14ac:dyDescent="0.25">
      <c r="A116" s="184" t="s">
        <v>153</v>
      </c>
      <c r="B116" s="1"/>
      <c r="C116" s="42"/>
      <c r="D116" s="12" t="s">
        <v>15</v>
      </c>
      <c r="E116" s="12" t="s">
        <v>15</v>
      </c>
      <c r="F116" s="12" t="s">
        <v>15</v>
      </c>
      <c r="G116" s="12" t="s">
        <v>15</v>
      </c>
      <c r="H116" s="12" t="s">
        <v>15</v>
      </c>
      <c r="I116" s="12" t="s">
        <v>15</v>
      </c>
      <c r="J116" s="12" t="s">
        <v>15</v>
      </c>
      <c r="K116" s="16" t="s">
        <v>112</v>
      </c>
      <c r="L116" s="59" t="s">
        <v>154</v>
      </c>
    </row>
    <row r="117" spans="1:12" x14ac:dyDescent="0.25">
      <c r="A117" s="109" t="s">
        <v>17</v>
      </c>
      <c r="B117" s="1"/>
      <c r="C117" s="42"/>
      <c r="D117" s="12" t="s">
        <v>19</v>
      </c>
      <c r="E117" s="12" t="s">
        <v>19</v>
      </c>
      <c r="F117" s="12" t="s">
        <v>19</v>
      </c>
      <c r="G117" s="12" t="s">
        <v>19</v>
      </c>
      <c r="H117" s="12" t="s">
        <v>19</v>
      </c>
      <c r="I117" s="12" t="s">
        <v>19</v>
      </c>
      <c r="J117" s="12" t="s">
        <v>19</v>
      </c>
      <c r="K117" s="55">
        <v>42798</v>
      </c>
      <c r="L117" s="53">
        <v>42798</v>
      </c>
    </row>
    <row r="118" spans="1:12" ht="15.75" thickBot="1" x14ac:dyDescent="0.3">
      <c r="A118" s="78" t="s">
        <v>20</v>
      </c>
      <c r="B118" s="19" t="s">
        <v>21</v>
      </c>
      <c r="C118" s="42"/>
      <c r="D118" s="27">
        <v>42646</v>
      </c>
      <c r="E118" s="27">
        <v>42679</v>
      </c>
      <c r="F118" s="27">
        <v>42710</v>
      </c>
      <c r="G118" s="27">
        <v>42741</v>
      </c>
      <c r="H118" s="27">
        <v>42763</v>
      </c>
      <c r="I118" s="27">
        <v>42798</v>
      </c>
      <c r="J118" s="87">
        <v>42815</v>
      </c>
      <c r="K118" s="87">
        <v>42815</v>
      </c>
      <c r="L118" s="27">
        <v>42815</v>
      </c>
    </row>
    <row r="119" spans="1:12" x14ac:dyDescent="0.25">
      <c r="A119" s="300" t="s">
        <v>206</v>
      </c>
      <c r="B119" s="95" t="s">
        <v>207</v>
      </c>
      <c r="C119" s="301" t="s">
        <v>49</v>
      </c>
      <c r="D119" s="37">
        <v>6</v>
      </c>
      <c r="E119" s="156">
        <v>8</v>
      </c>
      <c r="F119" s="156">
        <v>6</v>
      </c>
      <c r="G119" s="156">
        <v>6</v>
      </c>
      <c r="H119" s="70">
        <v>6</v>
      </c>
      <c r="I119" s="37">
        <v>6</v>
      </c>
      <c r="J119" s="156">
        <v>3</v>
      </c>
      <c r="K119" s="156">
        <f>+I119-J119</f>
        <v>3</v>
      </c>
      <c r="L119" s="290">
        <f>+K119/I119</f>
        <v>0.5</v>
      </c>
    </row>
    <row r="120" spans="1:12" x14ac:dyDescent="0.25">
      <c r="C120" s="42"/>
    </row>
    <row r="121" spans="1:12" ht="19.5" thickBot="1" x14ac:dyDescent="0.35">
      <c r="A121" t="s">
        <v>178</v>
      </c>
      <c r="C121" s="42"/>
      <c r="D121" s="94"/>
      <c r="J121" s="94"/>
    </row>
    <row r="122" spans="1:12" x14ac:dyDescent="0.25">
      <c r="A122" s="1" t="s">
        <v>145</v>
      </c>
      <c r="B122" s="1"/>
      <c r="C122" s="42"/>
      <c r="D122" s="49" t="s">
        <v>6</v>
      </c>
      <c r="E122" s="44" t="s">
        <v>5</v>
      </c>
    </row>
    <row r="123" spans="1:12" x14ac:dyDescent="0.25">
      <c r="A123" s="9" t="s">
        <v>146</v>
      </c>
      <c r="B123" s="1"/>
      <c r="C123" s="42"/>
      <c r="D123" s="86" t="s">
        <v>5</v>
      </c>
      <c r="E123" s="59" t="s">
        <v>11</v>
      </c>
    </row>
    <row r="124" spans="1:12" x14ac:dyDescent="0.25">
      <c r="A124" s="184" t="s">
        <v>153</v>
      </c>
      <c r="B124" s="1"/>
      <c r="C124" s="42"/>
      <c r="D124" s="86" t="s">
        <v>11</v>
      </c>
      <c r="E124" s="12" t="s">
        <v>19</v>
      </c>
    </row>
    <row r="125" spans="1:12" x14ac:dyDescent="0.25">
      <c r="A125" s="109" t="s">
        <v>17</v>
      </c>
      <c r="B125" s="1"/>
      <c r="C125" s="42"/>
      <c r="D125" s="59" t="s">
        <v>18</v>
      </c>
      <c r="E125" s="12" t="s">
        <v>44</v>
      </c>
    </row>
    <row r="126" spans="1:12" ht="15.75" thickBot="1" x14ac:dyDescent="0.3">
      <c r="A126" s="19" t="s">
        <v>20</v>
      </c>
      <c r="B126" s="39" t="s">
        <v>21</v>
      </c>
      <c r="C126" s="42"/>
      <c r="D126" s="89" t="s">
        <v>26</v>
      </c>
      <c r="E126" s="27">
        <v>42815</v>
      </c>
    </row>
    <row r="127" spans="1:12" x14ac:dyDescent="0.25">
      <c r="A127" s="270" t="s">
        <v>206</v>
      </c>
      <c r="B127" s="95" t="s">
        <v>207</v>
      </c>
      <c r="C127" s="262" t="s">
        <v>164</v>
      </c>
      <c r="D127" s="252">
        <v>7.4888888888888978</v>
      </c>
      <c r="E127" s="263">
        <v>3</v>
      </c>
    </row>
    <row r="128" spans="1:12" x14ac:dyDescent="0.25">
      <c r="C128" s="42"/>
    </row>
    <row r="129" spans="1:21" ht="15.75" thickBot="1" x14ac:dyDescent="0.3">
      <c r="A129" t="s">
        <v>179</v>
      </c>
      <c r="C129" s="42"/>
      <c r="G129" s="42"/>
      <c r="I129" s="42"/>
      <c r="L129" s="96"/>
    </row>
    <row r="130" spans="1:21" x14ac:dyDescent="0.25">
      <c r="A130" s="1" t="s">
        <v>145</v>
      </c>
      <c r="B130" s="1"/>
      <c r="C130" s="42"/>
      <c r="D130" s="4" t="s">
        <v>50</v>
      </c>
      <c r="E130" s="4" t="s">
        <v>50</v>
      </c>
      <c r="F130" s="4" t="s">
        <v>50</v>
      </c>
      <c r="G130" s="4" t="s">
        <v>51</v>
      </c>
      <c r="H130" s="44" t="s">
        <v>51</v>
      </c>
      <c r="I130" s="6" t="s">
        <v>51</v>
      </c>
      <c r="J130" s="6" t="s">
        <v>51</v>
      </c>
      <c r="K130" s="6" t="s">
        <v>51</v>
      </c>
      <c r="L130" s="6" t="s">
        <v>51</v>
      </c>
      <c r="M130" s="6" t="s">
        <v>51</v>
      </c>
      <c r="N130" s="47" t="s">
        <v>51</v>
      </c>
      <c r="O130" s="4" t="s">
        <v>51</v>
      </c>
      <c r="P130" s="4" t="s">
        <v>51</v>
      </c>
      <c r="Q130" s="4" t="s">
        <v>51</v>
      </c>
      <c r="R130" s="4" t="s">
        <v>51</v>
      </c>
      <c r="S130" s="4" t="s">
        <v>51</v>
      </c>
      <c r="T130" s="3" t="s">
        <v>33</v>
      </c>
      <c r="U130" s="43" t="s">
        <v>52</v>
      </c>
    </row>
    <row r="131" spans="1:21" x14ac:dyDescent="0.25">
      <c r="A131" s="9" t="s">
        <v>146</v>
      </c>
      <c r="B131" s="1" t="s">
        <v>155</v>
      </c>
      <c r="C131" s="42"/>
      <c r="D131" s="98" t="s">
        <v>53</v>
      </c>
      <c r="E131" s="98" t="s">
        <v>53</v>
      </c>
      <c r="F131" s="77" t="s">
        <v>53</v>
      </c>
      <c r="G131" s="101" t="s">
        <v>53</v>
      </c>
      <c r="H131" s="133" t="s">
        <v>53</v>
      </c>
      <c r="I131" s="194" t="s">
        <v>53</v>
      </c>
      <c r="J131" s="194" t="s">
        <v>53</v>
      </c>
      <c r="K131" s="194" t="s">
        <v>53</v>
      </c>
      <c r="L131" s="194" t="s">
        <v>53</v>
      </c>
      <c r="M131" s="194" t="s">
        <v>53</v>
      </c>
      <c r="N131" s="195" t="s">
        <v>53</v>
      </c>
      <c r="O131" s="101" t="s">
        <v>53</v>
      </c>
      <c r="P131" s="101" t="s">
        <v>53</v>
      </c>
      <c r="Q131" s="101" t="s">
        <v>53</v>
      </c>
      <c r="R131" s="101" t="s">
        <v>53</v>
      </c>
      <c r="S131" s="101" t="s">
        <v>53</v>
      </c>
      <c r="T131" s="196" t="s">
        <v>54</v>
      </c>
      <c r="U131" s="197" t="s">
        <v>55</v>
      </c>
    </row>
    <row r="132" spans="1:21" x14ac:dyDescent="0.25">
      <c r="A132" s="198" t="s">
        <v>156</v>
      </c>
      <c r="B132" s="1"/>
      <c r="C132" s="42"/>
      <c r="D132" s="10" t="s">
        <v>56</v>
      </c>
      <c r="E132" s="10" t="s">
        <v>56</v>
      </c>
      <c r="F132" s="10" t="s">
        <v>56</v>
      </c>
      <c r="G132" s="99" t="s">
        <v>56</v>
      </c>
      <c r="H132" s="59" t="s">
        <v>56</v>
      </c>
      <c r="I132" s="18" t="s">
        <v>56</v>
      </c>
      <c r="J132" s="18" t="s">
        <v>56</v>
      </c>
      <c r="K132" s="18" t="s">
        <v>56</v>
      </c>
      <c r="L132" s="18" t="s">
        <v>56</v>
      </c>
      <c r="M132" s="18" t="s">
        <v>56</v>
      </c>
      <c r="N132" s="100" t="s">
        <v>56</v>
      </c>
      <c r="O132" s="99" t="s">
        <v>56</v>
      </c>
      <c r="P132" s="99" t="s">
        <v>56</v>
      </c>
      <c r="Q132" s="99" t="s">
        <v>56</v>
      </c>
      <c r="R132" s="99" t="s">
        <v>56</v>
      </c>
      <c r="S132" s="99" t="s">
        <v>56</v>
      </c>
      <c r="T132" s="199" t="s">
        <v>57</v>
      </c>
      <c r="U132" s="50" t="s">
        <v>58</v>
      </c>
    </row>
    <row r="133" spans="1:21" x14ac:dyDescent="0.25">
      <c r="A133" s="1"/>
      <c r="B133" s="1"/>
      <c r="C133" s="42"/>
      <c r="D133" s="10" t="s">
        <v>59</v>
      </c>
      <c r="E133" s="10" t="s">
        <v>60</v>
      </c>
      <c r="F133" s="10" t="s">
        <v>61</v>
      </c>
      <c r="G133" s="99" t="s">
        <v>62</v>
      </c>
      <c r="H133" s="59" t="s">
        <v>63</v>
      </c>
      <c r="I133" s="18" t="s">
        <v>64</v>
      </c>
      <c r="J133" s="18" t="s">
        <v>65</v>
      </c>
      <c r="K133" s="18" t="s">
        <v>66</v>
      </c>
      <c r="L133" s="18" t="s">
        <v>67</v>
      </c>
      <c r="M133" s="18" t="s">
        <v>68</v>
      </c>
      <c r="N133" s="100" t="s">
        <v>69</v>
      </c>
      <c r="O133" s="101" t="s">
        <v>70</v>
      </c>
      <c r="P133" s="101" t="s">
        <v>71</v>
      </c>
      <c r="Q133" s="101" t="s">
        <v>72</v>
      </c>
      <c r="R133" s="101" t="s">
        <v>73</v>
      </c>
      <c r="S133" s="101" t="s">
        <v>157</v>
      </c>
      <c r="T133" s="200">
        <v>42798</v>
      </c>
      <c r="U133" s="201">
        <v>42798</v>
      </c>
    </row>
    <row r="134" spans="1:21" ht="15.75" thickBot="1" x14ac:dyDescent="0.3">
      <c r="A134" s="19" t="s">
        <v>20</v>
      </c>
      <c r="B134" s="39" t="s">
        <v>21</v>
      </c>
      <c r="C134" s="42"/>
      <c r="D134" s="102">
        <v>2016</v>
      </c>
      <c r="E134" s="102">
        <v>2016</v>
      </c>
      <c r="F134" s="102">
        <v>2016</v>
      </c>
      <c r="G134" s="103">
        <v>2016</v>
      </c>
      <c r="H134" s="104">
        <v>2016</v>
      </c>
      <c r="I134" s="105">
        <v>2016</v>
      </c>
      <c r="J134" s="105">
        <v>2016</v>
      </c>
      <c r="K134" s="105">
        <v>2016</v>
      </c>
      <c r="L134" s="105">
        <v>2016</v>
      </c>
      <c r="M134" s="105">
        <v>2016</v>
      </c>
      <c r="N134" s="106">
        <v>2016</v>
      </c>
      <c r="O134" s="103">
        <v>2016</v>
      </c>
      <c r="P134" s="103">
        <v>2017</v>
      </c>
      <c r="Q134" s="103">
        <v>2017</v>
      </c>
      <c r="R134" s="103">
        <v>2017</v>
      </c>
      <c r="S134" s="103">
        <v>2017</v>
      </c>
      <c r="T134" s="202">
        <v>42815</v>
      </c>
      <c r="U134" s="203">
        <v>42815</v>
      </c>
    </row>
    <row r="135" spans="1:21" x14ac:dyDescent="0.25">
      <c r="A135" s="302" t="s">
        <v>206</v>
      </c>
      <c r="B135" s="95" t="s">
        <v>207</v>
      </c>
      <c r="C135" s="107" t="s">
        <v>74</v>
      </c>
      <c r="D135" s="37">
        <v>16</v>
      </c>
      <c r="E135" s="156">
        <v>21</v>
      </c>
      <c r="F135" s="156">
        <v>22</v>
      </c>
      <c r="G135" s="37">
        <v>24</v>
      </c>
      <c r="H135" s="156">
        <v>28</v>
      </c>
      <c r="I135" s="156">
        <v>29</v>
      </c>
      <c r="J135" s="70">
        <v>29</v>
      </c>
      <c r="K135" s="156">
        <v>37</v>
      </c>
      <c r="L135" s="70">
        <v>35</v>
      </c>
      <c r="M135" s="70">
        <v>38</v>
      </c>
      <c r="N135" s="156">
        <v>38</v>
      </c>
      <c r="O135" s="156">
        <v>38</v>
      </c>
      <c r="P135" s="156">
        <v>40</v>
      </c>
      <c r="Q135" s="70">
        <v>43</v>
      </c>
      <c r="R135" s="37">
        <v>45</v>
      </c>
      <c r="S135" s="156">
        <v>42</v>
      </c>
      <c r="T135" s="156">
        <f>+R135-S135</f>
        <v>3</v>
      </c>
      <c r="U135" s="277">
        <f>+T135/R135</f>
        <v>6.6666666666666666E-2</v>
      </c>
    </row>
    <row r="136" spans="1:21" x14ac:dyDescent="0.25">
      <c r="C136" s="42"/>
    </row>
    <row r="137" spans="1:21" ht="15.75" thickBot="1" x14ac:dyDescent="0.3">
      <c r="A137" t="s">
        <v>180</v>
      </c>
      <c r="C137" s="42"/>
      <c r="D137" s="42"/>
      <c r="E137" s="42"/>
      <c r="F137" s="42"/>
      <c r="I137" s="42"/>
    </row>
    <row r="138" spans="1:21" x14ac:dyDescent="0.25">
      <c r="A138" s="1" t="s">
        <v>145</v>
      </c>
      <c r="B138" s="1"/>
      <c r="C138" s="42"/>
      <c r="D138" s="45"/>
      <c r="E138" s="45"/>
      <c r="F138" s="45"/>
      <c r="G138" s="110" t="s">
        <v>75</v>
      </c>
      <c r="H138" s="111" t="s">
        <v>76</v>
      </c>
      <c r="I138" s="112"/>
      <c r="J138" s="43" t="s">
        <v>51</v>
      </c>
    </row>
    <row r="139" spans="1:21" x14ac:dyDescent="0.25">
      <c r="A139" s="9" t="s">
        <v>146</v>
      </c>
      <c r="B139" s="1"/>
      <c r="C139" s="42"/>
      <c r="D139" s="15"/>
      <c r="E139" s="15"/>
      <c r="F139" s="15"/>
      <c r="G139" s="113" t="s">
        <v>77</v>
      </c>
      <c r="H139" s="114" t="s">
        <v>78</v>
      </c>
      <c r="I139" s="115"/>
      <c r="J139" s="56" t="s">
        <v>53</v>
      </c>
    </row>
    <row r="140" spans="1:21" x14ac:dyDescent="0.25">
      <c r="A140" s="198" t="s">
        <v>156</v>
      </c>
      <c r="B140" s="1"/>
      <c r="C140" s="42"/>
      <c r="D140" s="15"/>
      <c r="E140" s="15"/>
      <c r="F140" s="15"/>
      <c r="G140" s="113" t="s">
        <v>9</v>
      </c>
      <c r="H140" s="114" t="s">
        <v>79</v>
      </c>
      <c r="I140" s="116" t="s">
        <v>80</v>
      </c>
      <c r="J140" s="50" t="s">
        <v>52</v>
      </c>
    </row>
    <row r="141" spans="1:21" x14ac:dyDescent="0.25">
      <c r="A141" s="1"/>
      <c r="B141" s="1"/>
      <c r="C141" s="42"/>
      <c r="D141" s="11" t="s">
        <v>81</v>
      </c>
      <c r="E141" s="11" t="s">
        <v>81</v>
      </c>
      <c r="F141" s="11" t="s">
        <v>82</v>
      </c>
      <c r="G141" s="113">
        <v>1</v>
      </c>
      <c r="H141" s="114">
        <v>-1</v>
      </c>
      <c r="I141" s="117" t="s">
        <v>51</v>
      </c>
      <c r="J141" s="50" t="s">
        <v>19</v>
      </c>
    </row>
    <row r="142" spans="1:21" ht="15.75" thickBot="1" x14ac:dyDescent="0.3">
      <c r="A142" s="19" t="s">
        <v>20</v>
      </c>
      <c r="B142" s="39" t="s">
        <v>21</v>
      </c>
      <c r="C142" s="42"/>
      <c r="D142" s="22" t="s">
        <v>83</v>
      </c>
      <c r="E142" s="22" t="s">
        <v>84</v>
      </c>
      <c r="F142" s="22" t="s">
        <v>85</v>
      </c>
      <c r="G142" s="209" t="s">
        <v>86</v>
      </c>
      <c r="H142" s="210" t="s">
        <v>87</v>
      </c>
      <c r="I142" s="211" t="s">
        <v>53</v>
      </c>
      <c r="J142" s="24" t="s">
        <v>36</v>
      </c>
    </row>
    <row r="143" spans="1:21" x14ac:dyDescent="0.25">
      <c r="A143" s="270" t="s">
        <v>206</v>
      </c>
      <c r="B143" s="95" t="s">
        <v>207</v>
      </c>
      <c r="C143" s="118" t="s">
        <v>165</v>
      </c>
      <c r="D143" s="156">
        <v>96</v>
      </c>
      <c r="E143" s="156">
        <v>57</v>
      </c>
      <c r="F143" s="246">
        <v>1.6842105263157894</v>
      </c>
      <c r="G143" s="156">
        <v>29</v>
      </c>
      <c r="H143" s="156">
        <v>21</v>
      </c>
      <c r="I143" s="247">
        <v>0.57999999999999996</v>
      </c>
      <c r="J143" s="248">
        <v>42</v>
      </c>
    </row>
    <row r="144" spans="1:21" x14ac:dyDescent="0.25">
      <c r="C144" s="42"/>
    </row>
    <row r="145" spans="1:15" ht="15.75" thickBot="1" x14ac:dyDescent="0.3">
      <c r="A145" t="s">
        <v>181</v>
      </c>
      <c r="C145" s="42"/>
    </row>
    <row r="146" spans="1:15" x14ac:dyDescent="0.25">
      <c r="A146" s="1" t="s">
        <v>145</v>
      </c>
      <c r="B146" s="1"/>
      <c r="C146" s="42"/>
      <c r="D146" s="8" t="s">
        <v>88</v>
      </c>
      <c r="E146" s="85" t="s">
        <v>88</v>
      </c>
      <c r="F146" s="85" t="s">
        <v>88</v>
      </c>
      <c r="G146" s="119" t="s">
        <v>88</v>
      </c>
      <c r="H146" s="8" t="s">
        <v>88</v>
      </c>
      <c r="I146" s="119" t="s">
        <v>88</v>
      </c>
      <c r="J146" s="97" t="s">
        <v>88</v>
      </c>
      <c r="K146" s="8" t="s">
        <v>88</v>
      </c>
      <c r="L146" s="8" t="s">
        <v>88</v>
      </c>
      <c r="M146" s="8" t="s">
        <v>33</v>
      </c>
      <c r="N146" s="8" t="s">
        <v>48</v>
      </c>
    </row>
    <row r="147" spans="1:15" x14ac:dyDescent="0.25">
      <c r="A147" s="9" t="s">
        <v>146</v>
      </c>
      <c r="B147" s="1"/>
      <c r="C147" s="42"/>
      <c r="D147" s="59" t="s">
        <v>89</v>
      </c>
      <c r="E147" s="18" t="s">
        <v>89</v>
      </c>
      <c r="F147" s="18" t="s">
        <v>89</v>
      </c>
      <c r="G147" s="100" t="s">
        <v>89</v>
      </c>
      <c r="H147" s="59" t="s">
        <v>89</v>
      </c>
      <c r="I147" s="100" t="s">
        <v>89</v>
      </c>
      <c r="J147" s="59" t="s">
        <v>89</v>
      </c>
      <c r="K147" s="59" t="s">
        <v>89</v>
      </c>
      <c r="L147" s="59" t="s">
        <v>89</v>
      </c>
      <c r="M147" s="59" t="s">
        <v>41</v>
      </c>
      <c r="N147" s="59" t="s">
        <v>41</v>
      </c>
    </row>
    <row r="148" spans="1:15" x14ac:dyDescent="0.25">
      <c r="A148" s="1" t="s">
        <v>158</v>
      </c>
      <c r="B148" s="1"/>
      <c r="C148" s="42"/>
      <c r="D148" s="59" t="s">
        <v>19</v>
      </c>
      <c r="E148" s="18" t="s">
        <v>19</v>
      </c>
      <c r="F148" s="18" t="s">
        <v>19</v>
      </c>
      <c r="G148" s="100" t="s">
        <v>19</v>
      </c>
      <c r="H148" s="59" t="s">
        <v>19</v>
      </c>
      <c r="I148" s="100" t="s">
        <v>19</v>
      </c>
      <c r="J148" s="59" t="s">
        <v>19</v>
      </c>
      <c r="K148" s="59" t="s">
        <v>19</v>
      </c>
      <c r="L148" s="59" t="s">
        <v>19</v>
      </c>
      <c r="M148" s="59" t="s">
        <v>90</v>
      </c>
      <c r="N148" s="59" t="s">
        <v>90</v>
      </c>
    </row>
    <row r="149" spans="1:15" x14ac:dyDescent="0.25">
      <c r="A149" s="1" t="s">
        <v>39</v>
      </c>
      <c r="B149" s="1"/>
      <c r="C149" s="42"/>
      <c r="D149" s="59" t="s">
        <v>90</v>
      </c>
      <c r="E149" s="18" t="s">
        <v>90</v>
      </c>
      <c r="F149" s="18" t="s">
        <v>90</v>
      </c>
      <c r="G149" s="100" t="s">
        <v>90</v>
      </c>
      <c r="H149" s="59" t="s">
        <v>90</v>
      </c>
      <c r="I149" s="100" t="s">
        <v>90</v>
      </c>
      <c r="J149" s="59" t="s">
        <v>90</v>
      </c>
      <c r="K149" s="59" t="s">
        <v>90</v>
      </c>
      <c r="L149" s="59" t="s">
        <v>90</v>
      </c>
      <c r="M149" s="120">
        <v>42798</v>
      </c>
      <c r="N149" s="120">
        <v>42798</v>
      </c>
    </row>
    <row r="150" spans="1:15" ht="15.75" thickBot="1" x14ac:dyDescent="0.3">
      <c r="A150" s="19" t="s">
        <v>20</v>
      </c>
      <c r="B150" s="39" t="s">
        <v>21</v>
      </c>
      <c r="C150" s="42"/>
      <c r="D150" s="121">
        <v>42562</v>
      </c>
      <c r="E150" s="122">
        <v>42602</v>
      </c>
      <c r="F150" s="123">
        <v>42646</v>
      </c>
      <c r="G150" s="124">
        <v>42679</v>
      </c>
      <c r="H150" s="121">
        <v>42710</v>
      </c>
      <c r="I150" s="124">
        <v>42741</v>
      </c>
      <c r="J150" s="121">
        <v>42763</v>
      </c>
      <c r="K150" s="121">
        <v>42798</v>
      </c>
      <c r="L150" s="121">
        <v>42815</v>
      </c>
      <c r="M150" s="121">
        <v>42815</v>
      </c>
      <c r="N150" s="121">
        <v>42815</v>
      </c>
    </row>
    <row r="151" spans="1:15" x14ac:dyDescent="0.25">
      <c r="A151" s="270" t="s">
        <v>206</v>
      </c>
      <c r="B151" s="95" t="s">
        <v>207</v>
      </c>
      <c r="C151" s="265" t="s">
        <v>91</v>
      </c>
      <c r="D151" s="156">
        <v>56</v>
      </c>
      <c r="E151" s="37">
        <v>55</v>
      </c>
      <c r="F151" s="37">
        <v>53</v>
      </c>
      <c r="G151" s="156">
        <v>55</v>
      </c>
      <c r="H151" s="156">
        <v>51</v>
      </c>
      <c r="I151" s="156">
        <v>51</v>
      </c>
      <c r="J151" s="37">
        <v>50</v>
      </c>
      <c r="K151" s="37">
        <v>55</v>
      </c>
      <c r="L151" s="156">
        <v>50</v>
      </c>
      <c r="M151" s="156">
        <f>+K151-L151</f>
        <v>5</v>
      </c>
      <c r="N151" s="267">
        <f>+M151/K151</f>
        <v>9.0909090909090912E-2</v>
      </c>
    </row>
    <row r="152" spans="1:15" x14ac:dyDescent="0.25">
      <c r="C152" s="42"/>
    </row>
    <row r="153" spans="1:15" ht="19.5" thickBot="1" x14ac:dyDescent="0.35">
      <c r="A153" t="s">
        <v>92</v>
      </c>
      <c r="C153" s="42"/>
      <c r="E153" s="42"/>
      <c r="F153" s="42"/>
      <c r="G153" s="42"/>
      <c r="L153" s="94"/>
      <c r="M153" s="42"/>
      <c r="N153" s="42"/>
      <c r="O153" s="42"/>
    </row>
    <row r="154" spans="1:15" x14ac:dyDescent="0.25">
      <c r="A154" s="1" t="s">
        <v>145</v>
      </c>
      <c r="B154" s="1"/>
      <c r="C154" s="42"/>
      <c r="D154" s="49" t="s">
        <v>6</v>
      </c>
      <c r="E154" s="84" t="s">
        <v>81</v>
      </c>
      <c r="F154" s="8" t="s">
        <v>81</v>
      </c>
      <c r="G154" s="85" t="s">
        <v>82</v>
      </c>
      <c r="H154" s="8" t="s">
        <v>88</v>
      </c>
    </row>
    <row r="155" spans="1:15" x14ac:dyDescent="0.25">
      <c r="A155" s="9" t="s">
        <v>146</v>
      </c>
      <c r="B155" s="1"/>
      <c r="C155" s="42"/>
      <c r="D155" s="86" t="s">
        <v>5</v>
      </c>
      <c r="E155" s="10" t="s">
        <v>83</v>
      </c>
      <c r="F155" s="59" t="s">
        <v>84</v>
      </c>
      <c r="G155" s="13" t="s">
        <v>85</v>
      </c>
      <c r="H155" s="59" t="s">
        <v>89</v>
      </c>
    </row>
    <row r="156" spans="1:15" x14ac:dyDescent="0.25">
      <c r="A156" s="1" t="s">
        <v>158</v>
      </c>
      <c r="B156" s="1"/>
      <c r="C156" s="42"/>
      <c r="D156" s="86" t="s">
        <v>11</v>
      </c>
      <c r="E156" s="10" t="s">
        <v>93</v>
      </c>
      <c r="F156" s="12" t="s">
        <v>93</v>
      </c>
      <c r="G156" s="13" t="s">
        <v>93</v>
      </c>
      <c r="H156" s="59" t="s">
        <v>19</v>
      </c>
    </row>
    <row r="157" spans="1:15" x14ac:dyDescent="0.25">
      <c r="A157" s="1"/>
      <c r="B157" s="1"/>
      <c r="C157" s="42"/>
      <c r="D157" s="59" t="s">
        <v>18</v>
      </c>
      <c r="E157" s="10" t="s">
        <v>94</v>
      </c>
      <c r="F157" s="12" t="s">
        <v>94</v>
      </c>
      <c r="G157" s="13" t="s">
        <v>94</v>
      </c>
      <c r="H157" s="59" t="s">
        <v>90</v>
      </c>
    </row>
    <row r="158" spans="1:15" ht="15.75" thickBot="1" x14ac:dyDescent="0.3">
      <c r="A158" s="19" t="s">
        <v>20</v>
      </c>
      <c r="B158" s="39" t="s">
        <v>21</v>
      </c>
      <c r="C158" s="42"/>
      <c r="D158" s="89" t="s">
        <v>26</v>
      </c>
      <c r="E158" s="103" t="s">
        <v>95</v>
      </c>
      <c r="F158" s="104" t="s">
        <v>95</v>
      </c>
      <c r="G158" s="105" t="s">
        <v>95</v>
      </c>
      <c r="H158" s="121">
        <v>42815</v>
      </c>
    </row>
    <row r="159" spans="1:15" x14ac:dyDescent="0.25">
      <c r="A159" s="270" t="s">
        <v>206</v>
      </c>
      <c r="B159" s="95" t="s">
        <v>207</v>
      </c>
      <c r="C159" s="242" t="s">
        <v>166</v>
      </c>
      <c r="D159" s="252">
        <v>7.4888888888888978</v>
      </c>
      <c r="E159" s="156">
        <v>96</v>
      </c>
      <c r="F159" s="156">
        <v>57</v>
      </c>
      <c r="G159" s="246">
        <v>1.6842105263157894</v>
      </c>
      <c r="H159" s="240">
        <v>50</v>
      </c>
    </row>
    <row r="160" spans="1:15" x14ac:dyDescent="0.25">
      <c r="C160" s="42"/>
    </row>
    <row r="161" spans="1:19" ht="19.5" thickBot="1" x14ac:dyDescent="0.35">
      <c r="A161" t="s">
        <v>96</v>
      </c>
      <c r="C161" s="42"/>
      <c r="H161" s="42"/>
      <c r="O161" s="94"/>
      <c r="P161" s="42"/>
    </row>
    <row r="162" spans="1:19" x14ac:dyDescent="0.25">
      <c r="A162" s="1" t="s">
        <v>1</v>
      </c>
      <c r="B162" s="1"/>
      <c r="C162" s="72"/>
      <c r="D162" s="2" t="s">
        <v>2</v>
      </c>
      <c r="E162" s="5" t="s">
        <v>5</v>
      </c>
      <c r="F162" s="6" t="s">
        <v>4</v>
      </c>
      <c r="G162" s="7" t="s">
        <v>6</v>
      </c>
      <c r="H162" s="43" t="s">
        <v>97</v>
      </c>
    </row>
    <row r="163" spans="1:19" x14ac:dyDescent="0.25">
      <c r="A163" s="9" t="s">
        <v>7</v>
      </c>
      <c r="B163" s="1"/>
      <c r="C163" s="72"/>
      <c r="D163" s="10" t="s">
        <v>8</v>
      </c>
      <c r="E163" s="12" t="s">
        <v>11</v>
      </c>
      <c r="F163" s="13" t="s">
        <v>10</v>
      </c>
      <c r="G163" s="14" t="s">
        <v>5</v>
      </c>
      <c r="H163" s="50" t="s">
        <v>98</v>
      </c>
    </row>
    <row r="164" spans="1:19" x14ac:dyDescent="0.25">
      <c r="B164" s="1"/>
      <c r="C164" s="72"/>
      <c r="D164" s="10" t="s">
        <v>12</v>
      </c>
      <c r="E164" s="12" t="s">
        <v>13</v>
      </c>
      <c r="F164" s="13" t="s">
        <v>14</v>
      </c>
      <c r="G164" s="14" t="s">
        <v>11</v>
      </c>
      <c r="H164" s="50" t="s">
        <v>99</v>
      </c>
    </row>
    <row r="165" spans="1:19" x14ac:dyDescent="0.25">
      <c r="A165" s="1"/>
      <c r="B165" s="1"/>
      <c r="C165" s="72"/>
      <c r="D165" s="10" t="s">
        <v>16</v>
      </c>
      <c r="E165" s="12" t="s">
        <v>17</v>
      </c>
      <c r="F165" s="17"/>
      <c r="G165" s="18" t="s">
        <v>18</v>
      </c>
      <c r="H165" s="50" t="s">
        <v>100</v>
      </c>
    </row>
    <row r="166" spans="1:19" ht="15.75" thickBot="1" x14ac:dyDescent="0.3">
      <c r="A166" s="19" t="s">
        <v>20</v>
      </c>
      <c r="B166" s="39" t="s">
        <v>21</v>
      </c>
      <c r="C166" s="60"/>
      <c r="D166" s="21">
        <v>42562</v>
      </c>
      <c r="E166" s="24" t="s">
        <v>24</v>
      </c>
      <c r="F166" s="25" t="s">
        <v>25</v>
      </c>
      <c r="G166" s="26" t="s">
        <v>101</v>
      </c>
      <c r="H166" s="127">
        <v>42014</v>
      </c>
    </row>
    <row r="167" spans="1:19" x14ac:dyDescent="0.25">
      <c r="A167" s="270" t="s">
        <v>206</v>
      </c>
      <c r="B167" s="95" t="s">
        <v>207</v>
      </c>
      <c r="C167" s="303" t="s">
        <v>189</v>
      </c>
      <c r="D167" s="156">
        <v>4</v>
      </c>
      <c r="E167" s="250">
        <v>1.8722222222222245</v>
      </c>
      <c r="F167" s="251">
        <v>4</v>
      </c>
      <c r="G167" s="252">
        <v>7.4888888888888978</v>
      </c>
      <c r="H167" s="253">
        <v>153</v>
      </c>
    </row>
    <row r="168" spans="1:19" x14ac:dyDescent="0.25">
      <c r="C168" s="42"/>
    </row>
    <row r="169" spans="1:19" x14ac:dyDescent="0.25">
      <c r="A169" t="s">
        <v>184</v>
      </c>
      <c r="C169" s="42"/>
    </row>
    <row r="170" spans="1:19" ht="15.75" thickBot="1" x14ac:dyDescent="0.3">
      <c r="A170" t="s">
        <v>178</v>
      </c>
      <c r="C170" s="42"/>
      <c r="E170" s="42"/>
      <c r="F170" s="42"/>
      <c r="G170" s="42"/>
      <c r="H170" s="42"/>
      <c r="I170" s="42"/>
    </row>
    <row r="171" spans="1:19" ht="18.75" x14ac:dyDescent="0.3">
      <c r="A171" s="1" t="s">
        <v>145</v>
      </c>
      <c r="B171" s="1"/>
      <c r="C171" s="42"/>
      <c r="D171" s="49" t="s">
        <v>6</v>
      </c>
      <c r="E171" s="43" t="s">
        <v>97</v>
      </c>
      <c r="F171" s="3" t="s">
        <v>27</v>
      </c>
      <c r="G171" s="3" t="s">
        <v>27</v>
      </c>
      <c r="H171" s="43" t="s">
        <v>107</v>
      </c>
      <c r="I171" s="6" t="s">
        <v>104</v>
      </c>
      <c r="J171" s="44" t="s">
        <v>51</v>
      </c>
      <c r="N171" s="94"/>
      <c r="O171" s="42"/>
      <c r="P171" s="42"/>
      <c r="Q171" s="42"/>
      <c r="R171" s="42"/>
      <c r="S171" s="42"/>
    </row>
    <row r="172" spans="1:19" x14ac:dyDescent="0.25">
      <c r="A172" s="9" t="s">
        <v>146</v>
      </c>
      <c r="B172" s="1"/>
      <c r="C172" s="42"/>
      <c r="D172" s="86" t="s">
        <v>5</v>
      </c>
      <c r="E172" s="50" t="s">
        <v>98</v>
      </c>
      <c r="F172" s="215" t="s">
        <v>105</v>
      </c>
      <c r="G172" s="216" t="s">
        <v>106</v>
      </c>
      <c r="H172" s="50" t="s">
        <v>27</v>
      </c>
      <c r="I172" s="217" t="s">
        <v>86</v>
      </c>
      <c r="J172" s="133" t="s">
        <v>53</v>
      </c>
    </row>
    <row r="173" spans="1:19" x14ac:dyDescent="0.25">
      <c r="A173" s="204" t="s">
        <v>159</v>
      </c>
      <c r="B173" s="1"/>
      <c r="C173" s="42"/>
      <c r="D173" s="86" t="s">
        <v>11</v>
      </c>
      <c r="E173" s="50" t="s">
        <v>99</v>
      </c>
      <c r="F173" s="11" t="s">
        <v>102</v>
      </c>
      <c r="G173" s="11" t="s">
        <v>102</v>
      </c>
      <c r="H173" s="50" t="s">
        <v>110</v>
      </c>
      <c r="I173" s="117" t="s">
        <v>108</v>
      </c>
      <c r="J173" s="59" t="s">
        <v>102</v>
      </c>
    </row>
    <row r="174" spans="1:19" x14ac:dyDescent="0.25">
      <c r="A174" s="1"/>
      <c r="B174" s="1"/>
      <c r="C174" s="42"/>
      <c r="D174" s="59" t="s">
        <v>18</v>
      </c>
      <c r="E174" s="50" t="s">
        <v>100</v>
      </c>
      <c r="F174" s="11" t="s">
        <v>109</v>
      </c>
      <c r="G174" s="11" t="s">
        <v>109</v>
      </c>
      <c r="H174" s="50" t="s">
        <v>102</v>
      </c>
      <c r="I174" s="117" t="s">
        <v>167</v>
      </c>
      <c r="J174" s="59" t="s">
        <v>19</v>
      </c>
    </row>
    <row r="175" spans="1:19" ht="15.75" thickBot="1" x14ac:dyDescent="0.3">
      <c r="A175" s="19" t="s">
        <v>20</v>
      </c>
      <c r="B175" s="39" t="s">
        <v>21</v>
      </c>
      <c r="C175" s="42"/>
      <c r="D175" s="89" t="s">
        <v>26</v>
      </c>
      <c r="E175" s="127">
        <v>42014</v>
      </c>
      <c r="F175" s="234" t="s">
        <v>83</v>
      </c>
      <c r="G175" s="235" t="s">
        <v>84</v>
      </c>
      <c r="H175" s="236" t="s">
        <v>168</v>
      </c>
      <c r="I175" s="237" t="s">
        <v>108</v>
      </c>
      <c r="J175" s="67">
        <v>42815</v>
      </c>
    </row>
    <row r="176" spans="1:19" x14ac:dyDescent="0.25">
      <c r="A176" s="270" t="s">
        <v>206</v>
      </c>
      <c r="B176" s="95" t="s">
        <v>207</v>
      </c>
      <c r="C176" s="258" t="s">
        <v>169</v>
      </c>
      <c r="D176" s="840">
        <v>7.4888888888888978</v>
      </c>
      <c r="E176" s="841">
        <v>153</v>
      </c>
      <c r="F176" s="841">
        <v>68</v>
      </c>
      <c r="G176" s="841">
        <v>-44</v>
      </c>
      <c r="H176" s="841">
        <v>24</v>
      </c>
      <c r="I176" s="842">
        <v>1.5454545454545454</v>
      </c>
      <c r="J176" s="843">
        <v>41</v>
      </c>
    </row>
    <row r="178" spans="1:22" x14ac:dyDescent="0.25">
      <c r="A178" s="704" t="s">
        <v>206</v>
      </c>
      <c r="B178" s="244" t="s">
        <v>207</v>
      </c>
      <c r="C178" s="37" t="s">
        <v>27</v>
      </c>
      <c r="D178" s="38" t="s">
        <v>28</v>
      </c>
      <c r="E178" s="39" t="s">
        <v>29</v>
      </c>
      <c r="F178" s="39" t="s">
        <v>30</v>
      </c>
      <c r="G178" s="705" t="s">
        <v>357</v>
      </c>
      <c r="H178" s="706" t="s">
        <v>474</v>
      </c>
      <c r="I178" s="542" t="s">
        <v>475</v>
      </c>
      <c r="J178" s="39" t="s">
        <v>30</v>
      </c>
      <c r="K178" s="526" t="s">
        <v>345</v>
      </c>
      <c r="L178" s="606" t="s">
        <v>299</v>
      </c>
      <c r="M178" s="542" t="s">
        <v>344</v>
      </c>
      <c r="N178" s="39" t="s">
        <v>30</v>
      </c>
      <c r="O178" s="607" t="s">
        <v>390</v>
      </c>
      <c r="P178" s="707" t="s">
        <v>363</v>
      </c>
      <c r="Q178" s="533" t="s">
        <v>119</v>
      </c>
      <c r="R178" s="29" t="s">
        <v>102</v>
      </c>
      <c r="S178" s="534" t="s">
        <v>351</v>
      </c>
      <c r="T178" s="533" t="s">
        <v>352</v>
      </c>
      <c r="U178" s="42"/>
      <c r="V178" s="42"/>
    </row>
    <row r="179" spans="1:22" x14ac:dyDescent="0.25">
      <c r="A179" s="704" t="s">
        <v>206</v>
      </c>
      <c r="B179" s="244" t="s">
        <v>207</v>
      </c>
      <c r="C179" s="37">
        <v>8</v>
      </c>
      <c r="D179" s="37"/>
      <c r="E179" s="536"/>
      <c r="F179" s="510">
        <v>42014</v>
      </c>
      <c r="G179" s="537">
        <v>1</v>
      </c>
      <c r="H179" s="38">
        <v>0</v>
      </c>
      <c r="I179" s="38">
        <v>2</v>
      </c>
      <c r="J179" s="510">
        <v>42035</v>
      </c>
      <c r="K179" s="38">
        <v>0</v>
      </c>
      <c r="L179" s="37">
        <v>2</v>
      </c>
      <c r="M179" s="37">
        <v>2</v>
      </c>
      <c r="N179" s="509" t="s">
        <v>386</v>
      </c>
      <c r="O179" s="602">
        <v>1</v>
      </c>
      <c r="P179" s="602">
        <v>0</v>
      </c>
      <c r="Q179" s="540">
        <v>8</v>
      </c>
      <c r="R179" s="70">
        <v>8</v>
      </c>
      <c r="S179" s="541">
        <v>1</v>
      </c>
      <c r="T179" s="352">
        <v>7</v>
      </c>
      <c r="U179" s="42"/>
      <c r="V179" s="42"/>
    </row>
    <row r="180" spans="1:22" x14ac:dyDescent="0.25">
      <c r="A180" s="704" t="s">
        <v>206</v>
      </c>
      <c r="B180" s="244" t="s">
        <v>207</v>
      </c>
      <c r="C180" s="37" t="s">
        <v>27</v>
      </c>
      <c r="D180" s="38" t="s">
        <v>28</v>
      </c>
      <c r="E180" s="39" t="s">
        <v>29</v>
      </c>
      <c r="F180" s="39" t="s">
        <v>30</v>
      </c>
      <c r="G180" s="708" t="s">
        <v>388</v>
      </c>
      <c r="H180" s="606" t="s">
        <v>298</v>
      </c>
      <c r="I180" s="556" t="s">
        <v>300</v>
      </c>
      <c r="J180" s="663" t="s">
        <v>387</v>
      </c>
      <c r="K180" s="606" t="s">
        <v>389</v>
      </c>
      <c r="L180" s="39" t="s">
        <v>30</v>
      </c>
      <c r="M180" s="709" t="s">
        <v>476</v>
      </c>
      <c r="N180" s="466" t="s">
        <v>477</v>
      </c>
      <c r="O180" s="710" t="s">
        <v>478</v>
      </c>
      <c r="P180" s="711" t="s">
        <v>362</v>
      </c>
      <c r="Q180" s="533" t="s">
        <v>119</v>
      </c>
      <c r="R180" s="29" t="s">
        <v>102</v>
      </c>
      <c r="S180" s="534" t="s">
        <v>351</v>
      </c>
      <c r="T180" s="533" t="s">
        <v>352</v>
      </c>
      <c r="U180" s="42"/>
      <c r="V180" s="42"/>
    </row>
    <row r="181" spans="1:22" x14ac:dyDescent="0.25">
      <c r="A181" s="704" t="s">
        <v>206</v>
      </c>
      <c r="B181" s="244" t="s">
        <v>207</v>
      </c>
      <c r="C181" s="37">
        <v>7</v>
      </c>
      <c r="D181" s="403">
        <v>7</v>
      </c>
      <c r="E181" s="536">
        <v>42121</v>
      </c>
      <c r="F181" s="509" t="s">
        <v>386</v>
      </c>
      <c r="G181" s="612">
        <v>0</v>
      </c>
      <c r="H181" s="602">
        <v>1</v>
      </c>
      <c r="I181" s="602">
        <v>1</v>
      </c>
      <c r="J181" s="602">
        <v>0</v>
      </c>
      <c r="K181" s="602">
        <v>1</v>
      </c>
      <c r="L181" s="536">
        <v>42140</v>
      </c>
      <c r="M181" s="38">
        <v>2</v>
      </c>
      <c r="N181" s="38">
        <v>0</v>
      </c>
      <c r="O181" s="38">
        <v>0</v>
      </c>
      <c r="P181" s="38">
        <v>1</v>
      </c>
      <c r="Q181" s="540">
        <v>9</v>
      </c>
      <c r="R181" s="70">
        <v>4</v>
      </c>
      <c r="S181" s="541">
        <v>0.44444444444444442</v>
      </c>
      <c r="T181" s="69">
        <v>6.5555555555555554</v>
      </c>
      <c r="U181" s="42"/>
      <c r="V181" s="42"/>
    </row>
    <row r="182" spans="1:22" x14ac:dyDescent="0.25">
      <c r="A182" s="704" t="s">
        <v>206</v>
      </c>
      <c r="B182" s="244" t="s">
        <v>207</v>
      </c>
      <c r="C182" s="37" t="s">
        <v>27</v>
      </c>
      <c r="D182" s="38" t="s">
        <v>28</v>
      </c>
      <c r="E182" s="39" t="s">
        <v>29</v>
      </c>
      <c r="F182" s="39" t="s">
        <v>30</v>
      </c>
      <c r="G182" s="712" t="s">
        <v>479</v>
      </c>
      <c r="H182" s="709" t="s">
        <v>480</v>
      </c>
      <c r="I182" s="39" t="s">
        <v>30</v>
      </c>
      <c r="J182" s="713" t="s">
        <v>481</v>
      </c>
      <c r="K182" s="714" t="s">
        <v>482</v>
      </c>
      <c r="L182" s="715" t="s">
        <v>483</v>
      </c>
      <c r="M182" s="716" t="s">
        <v>484</v>
      </c>
      <c r="N182" s="545" t="s">
        <v>485</v>
      </c>
      <c r="O182" s="676" t="s">
        <v>486</v>
      </c>
      <c r="P182" s="531" t="s">
        <v>487</v>
      </c>
      <c r="Q182" s="533" t="s">
        <v>119</v>
      </c>
      <c r="R182" s="29" t="s">
        <v>102</v>
      </c>
      <c r="S182" s="534" t="s">
        <v>351</v>
      </c>
      <c r="T182" s="533" t="s">
        <v>352</v>
      </c>
      <c r="U182" s="42"/>
      <c r="V182" s="42"/>
    </row>
    <row r="183" spans="1:22" x14ac:dyDescent="0.25">
      <c r="A183" s="704" t="s">
        <v>206</v>
      </c>
      <c r="B183" s="244" t="s">
        <v>207</v>
      </c>
      <c r="C183" s="37">
        <v>7</v>
      </c>
      <c r="D183" s="403">
        <v>6.5555555555555554</v>
      </c>
      <c r="E183" s="536">
        <v>42121</v>
      </c>
      <c r="F183" s="536">
        <v>42140</v>
      </c>
      <c r="G183" s="537">
        <v>0</v>
      </c>
      <c r="H183" s="38">
        <v>2</v>
      </c>
      <c r="I183" s="558" t="s">
        <v>447</v>
      </c>
      <c r="J183" s="37">
        <v>0</v>
      </c>
      <c r="K183" s="37">
        <v>2</v>
      </c>
      <c r="L183" s="37">
        <v>-1</v>
      </c>
      <c r="M183" s="37">
        <v>0</v>
      </c>
      <c r="N183" s="37">
        <v>0</v>
      </c>
      <c r="O183" s="37">
        <v>0</v>
      </c>
      <c r="P183" s="37">
        <v>1</v>
      </c>
      <c r="Q183" s="540">
        <v>9</v>
      </c>
      <c r="R183" s="70">
        <v>4</v>
      </c>
      <c r="S183" s="541">
        <v>0.44444444444444442</v>
      </c>
      <c r="T183" s="69">
        <v>6.1111111111111107</v>
      </c>
      <c r="U183" s="42"/>
      <c r="V183" s="42"/>
    </row>
    <row r="184" spans="1:22" x14ac:dyDescent="0.25">
      <c r="A184" s="302" t="s">
        <v>206</v>
      </c>
      <c r="B184" s="95" t="s">
        <v>207</v>
      </c>
      <c r="C184" s="37" t="s">
        <v>27</v>
      </c>
      <c r="D184" s="38" t="s">
        <v>28</v>
      </c>
      <c r="E184" s="39" t="s">
        <v>29</v>
      </c>
      <c r="F184" s="39" t="s">
        <v>30</v>
      </c>
      <c r="G184" s="717" t="s">
        <v>488</v>
      </c>
      <c r="H184" s="628" t="s">
        <v>489</v>
      </c>
      <c r="I184" s="564" t="s">
        <v>482</v>
      </c>
      <c r="J184" s="718" t="s">
        <v>490</v>
      </c>
      <c r="K184" s="719" t="s">
        <v>488</v>
      </c>
      <c r="L184" s="562" t="s">
        <v>491</v>
      </c>
      <c r="M184" s="720" t="s">
        <v>492</v>
      </c>
      <c r="N184" s="564" t="s">
        <v>482</v>
      </c>
      <c r="O184" s="718" t="s">
        <v>490</v>
      </c>
      <c r="P184" s="628" t="s">
        <v>489</v>
      </c>
      <c r="Q184" s="533" t="s">
        <v>119</v>
      </c>
      <c r="R184" s="29" t="s">
        <v>102</v>
      </c>
      <c r="S184" s="534" t="s">
        <v>351</v>
      </c>
      <c r="T184" s="533" t="s">
        <v>352</v>
      </c>
      <c r="U184" s="60"/>
      <c r="V184" s="60"/>
    </row>
    <row r="185" spans="1:22" x14ac:dyDescent="0.25">
      <c r="A185" s="302" t="s">
        <v>206</v>
      </c>
      <c r="B185" s="95" t="s">
        <v>207</v>
      </c>
      <c r="C185" s="37">
        <v>7</v>
      </c>
      <c r="D185" s="403">
        <v>6.1111111111111107</v>
      </c>
      <c r="E185" s="509">
        <v>42203</v>
      </c>
      <c r="F185" s="558" t="s">
        <v>454</v>
      </c>
      <c r="G185" s="424">
        <v>0</v>
      </c>
      <c r="H185" s="37">
        <v>1</v>
      </c>
      <c r="I185" s="37">
        <v>2</v>
      </c>
      <c r="J185" s="37">
        <v>0</v>
      </c>
      <c r="K185" s="37">
        <v>2</v>
      </c>
      <c r="L185" s="37">
        <v>0</v>
      </c>
      <c r="M185" s="37">
        <v>1</v>
      </c>
      <c r="N185" s="37">
        <v>2</v>
      </c>
      <c r="O185" s="37">
        <v>0</v>
      </c>
      <c r="P185" s="37">
        <v>1</v>
      </c>
      <c r="Q185" s="540">
        <v>9</v>
      </c>
      <c r="R185" s="70">
        <v>9</v>
      </c>
      <c r="S185" s="541">
        <v>1</v>
      </c>
      <c r="T185" s="69">
        <v>5.1111111111111107</v>
      </c>
      <c r="U185" s="721"/>
      <c r="V185" s="722"/>
    </row>
    <row r="186" spans="1:22" x14ac:dyDescent="0.25">
      <c r="A186" s="302" t="s">
        <v>206</v>
      </c>
      <c r="B186" s="95" t="s">
        <v>207</v>
      </c>
      <c r="C186" s="37" t="s">
        <v>27</v>
      </c>
      <c r="D186" s="38" t="s">
        <v>28</v>
      </c>
      <c r="E186" s="39" t="s">
        <v>29</v>
      </c>
      <c r="F186" s="39" t="s">
        <v>30</v>
      </c>
      <c r="G186" s="723" t="s">
        <v>493</v>
      </c>
      <c r="H186" s="39" t="s">
        <v>30</v>
      </c>
      <c r="I186" s="683" t="s">
        <v>494</v>
      </c>
      <c r="J186" s="478" t="s">
        <v>439</v>
      </c>
      <c r="K186" s="525" t="s">
        <v>495</v>
      </c>
      <c r="L186" s="724" t="s">
        <v>496</v>
      </c>
      <c r="M186" s="725" t="s">
        <v>497</v>
      </c>
      <c r="N186" s="39" t="s">
        <v>30</v>
      </c>
      <c r="O186" s="562" t="s">
        <v>358</v>
      </c>
      <c r="P186" s="556" t="s">
        <v>498</v>
      </c>
      <c r="Q186" s="533" t="s">
        <v>119</v>
      </c>
      <c r="R186" s="29" t="s">
        <v>102</v>
      </c>
      <c r="S186" s="534" t="s">
        <v>351</v>
      </c>
      <c r="T186" s="533" t="s">
        <v>352</v>
      </c>
      <c r="U186" s="60"/>
      <c r="V186" s="60"/>
    </row>
    <row r="187" spans="1:22" x14ac:dyDescent="0.25">
      <c r="A187" s="302" t="s">
        <v>206</v>
      </c>
      <c r="B187" s="95" t="s">
        <v>207</v>
      </c>
      <c r="C187" s="70">
        <v>5</v>
      </c>
      <c r="D187" s="403">
        <v>5.1111111111111107</v>
      </c>
      <c r="E187" s="672">
        <v>42226</v>
      </c>
      <c r="F187" s="558" t="s">
        <v>454</v>
      </c>
      <c r="G187" s="424">
        <v>2</v>
      </c>
      <c r="H187" s="558">
        <v>42308</v>
      </c>
      <c r="I187" s="70">
        <v>0</v>
      </c>
      <c r="J187" s="70">
        <v>-3</v>
      </c>
      <c r="K187" s="70">
        <v>0</v>
      </c>
      <c r="L187" s="70">
        <v>0</v>
      </c>
      <c r="M187" s="70">
        <v>-2</v>
      </c>
      <c r="N187" s="558" t="s">
        <v>364</v>
      </c>
      <c r="O187" s="37">
        <v>-2</v>
      </c>
      <c r="P187" s="37">
        <v>0</v>
      </c>
      <c r="Q187" s="540">
        <v>8</v>
      </c>
      <c r="R187" s="70">
        <v>-5</v>
      </c>
      <c r="S187" s="541">
        <v>-0.625</v>
      </c>
      <c r="T187" s="75">
        <v>5.7361111111111107</v>
      </c>
      <c r="U187" s="721"/>
      <c r="V187" s="722"/>
    </row>
    <row r="188" spans="1:22" x14ac:dyDescent="0.25">
      <c r="A188" s="302" t="s">
        <v>206</v>
      </c>
      <c r="B188" s="95" t="s">
        <v>207</v>
      </c>
      <c r="C188" s="37" t="s">
        <v>27</v>
      </c>
      <c r="D188" s="38" t="s">
        <v>28</v>
      </c>
      <c r="E188" s="39" t="s">
        <v>29</v>
      </c>
      <c r="F188" s="39" t="s">
        <v>30</v>
      </c>
      <c r="G188" s="726" t="s">
        <v>499</v>
      </c>
      <c r="H188" s="727" t="s">
        <v>500</v>
      </c>
      <c r="I188" s="711" t="s">
        <v>362</v>
      </c>
      <c r="J188" s="562" t="s">
        <v>358</v>
      </c>
      <c r="K188" s="563" t="s">
        <v>498</v>
      </c>
      <c r="L188" s="728" t="s">
        <v>499</v>
      </c>
      <c r="M188" s="711" t="s">
        <v>362</v>
      </c>
      <c r="N188" s="39" t="s">
        <v>30</v>
      </c>
      <c r="O188" s="562" t="s">
        <v>501</v>
      </c>
      <c r="P188" s="563" t="s">
        <v>348</v>
      </c>
      <c r="Q188" s="533" t="s">
        <v>119</v>
      </c>
      <c r="R188" s="29" t="s">
        <v>102</v>
      </c>
      <c r="S188" s="28" t="s">
        <v>351</v>
      </c>
      <c r="T188" s="533" t="s">
        <v>352</v>
      </c>
      <c r="U188" s="60"/>
      <c r="V188" s="60"/>
    </row>
    <row r="189" spans="1:22" x14ac:dyDescent="0.25">
      <c r="A189" s="302" t="s">
        <v>206</v>
      </c>
      <c r="B189" s="95" t="s">
        <v>207</v>
      </c>
      <c r="C189" s="70">
        <v>6</v>
      </c>
      <c r="D189" s="403">
        <v>5.7361111111111107</v>
      </c>
      <c r="E189" s="536">
        <v>42343</v>
      </c>
      <c r="F189" s="558" t="s">
        <v>364</v>
      </c>
      <c r="G189" s="424">
        <v>-2</v>
      </c>
      <c r="H189" s="37">
        <v>0</v>
      </c>
      <c r="I189" s="37">
        <v>0</v>
      </c>
      <c r="J189" s="37">
        <v>-2</v>
      </c>
      <c r="K189" s="37">
        <v>-2</v>
      </c>
      <c r="L189" s="37">
        <v>-2</v>
      </c>
      <c r="M189" s="37">
        <v>0</v>
      </c>
      <c r="N189" s="536" t="s">
        <v>502</v>
      </c>
      <c r="O189" s="37">
        <v>-1</v>
      </c>
      <c r="P189" s="37">
        <v>-1</v>
      </c>
      <c r="Q189" s="540">
        <v>9</v>
      </c>
      <c r="R189" s="70">
        <v>-10</v>
      </c>
      <c r="S189" s="541">
        <v>-1.1111111111111112</v>
      </c>
      <c r="T189" s="75">
        <v>6.8472222222222214</v>
      </c>
      <c r="U189" s="592"/>
      <c r="V189" s="722"/>
    </row>
    <row r="190" spans="1:22" x14ac:dyDescent="0.25">
      <c r="A190" s="302" t="s">
        <v>206</v>
      </c>
      <c r="B190" s="95" t="s">
        <v>207</v>
      </c>
      <c r="C190" s="37" t="s">
        <v>27</v>
      </c>
      <c r="D190" s="38" t="s">
        <v>28</v>
      </c>
      <c r="E190" s="39" t="s">
        <v>29</v>
      </c>
      <c r="F190" s="39" t="s">
        <v>30</v>
      </c>
      <c r="G190" s="729" t="s">
        <v>503</v>
      </c>
      <c r="H190" s="724" t="s">
        <v>504</v>
      </c>
      <c r="I190" s="730" t="s">
        <v>505</v>
      </c>
      <c r="J190" s="562" t="s">
        <v>506</v>
      </c>
      <c r="K190" s="563" t="s">
        <v>507</v>
      </c>
      <c r="L190" s="730" t="s">
        <v>503</v>
      </c>
      <c r="M190" s="563" t="s">
        <v>348</v>
      </c>
      <c r="N190" s="731" t="s">
        <v>508</v>
      </c>
      <c r="O190" s="562" t="s">
        <v>506</v>
      </c>
      <c r="P190" s="562" t="s">
        <v>501</v>
      </c>
      <c r="Q190" s="533" t="s">
        <v>119</v>
      </c>
      <c r="R190" s="29" t="s">
        <v>102</v>
      </c>
      <c r="S190" s="534" t="s">
        <v>351</v>
      </c>
      <c r="T190" s="533" t="s">
        <v>352</v>
      </c>
      <c r="U190" s="60"/>
      <c r="V190" s="60"/>
    </row>
    <row r="191" spans="1:22" x14ac:dyDescent="0.25">
      <c r="A191" s="302" t="s">
        <v>206</v>
      </c>
      <c r="B191" s="95" t="s">
        <v>207</v>
      </c>
      <c r="C191" s="70">
        <v>6</v>
      </c>
      <c r="D191" s="403">
        <v>6.8472222222222214</v>
      </c>
      <c r="E191" s="509">
        <v>42374</v>
      </c>
      <c r="F191" s="536" t="s">
        <v>502</v>
      </c>
      <c r="G191" s="424">
        <v>0</v>
      </c>
      <c r="H191" s="37">
        <v>0</v>
      </c>
      <c r="I191" s="37">
        <v>-2</v>
      </c>
      <c r="J191" s="37">
        <v>-1</v>
      </c>
      <c r="K191" s="37">
        <v>-1</v>
      </c>
      <c r="L191" s="37">
        <v>0</v>
      </c>
      <c r="M191" s="37">
        <v>0</v>
      </c>
      <c r="N191" s="37">
        <v>0</v>
      </c>
      <c r="O191" s="37">
        <v>-1</v>
      </c>
      <c r="P191" s="37">
        <v>-1</v>
      </c>
      <c r="Q191" s="540">
        <v>10</v>
      </c>
      <c r="R191" s="70">
        <v>-6</v>
      </c>
      <c r="S191" s="541">
        <v>-0.6</v>
      </c>
      <c r="T191" s="75">
        <v>7.4472222222222211</v>
      </c>
      <c r="U191" s="592"/>
      <c r="V191" s="722"/>
    </row>
    <row r="192" spans="1:22" x14ac:dyDescent="0.25">
      <c r="A192" s="302" t="s">
        <v>206</v>
      </c>
      <c r="B192" s="95" t="s">
        <v>207</v>
      </c>
      <c r="C192" s="37" t="s">
        <v>27</v>
      </c>
      <c r="D192" s="38" t="s">
        <v>28</v>
      </c>
      <c r="E192" s="39" t="s">
        <v>29</v>
      </c>
      <c r="F192" s="39" t="s">
        <v>30</v>
      </c>
      <c r="G192" s="729" t="s">
        <v>509</v>
      </c>
      <c r="H192" s="730" t="s">
        <v>505</v>
      </c>
      <c r="I192" s="39" t="s">
        <v>30</v>
      </c>
      <c r="J192" s="545" t="s">
        <v>358</v>
      </c>
      <c r="K192" s="552" t="s">
        <v>439</v>
      </c>
      <c r="L192" s="545" t="s">
        <v>504</v>
      </c>
      <c r="M192" s="570" t="s">
        <v>495</v>
      </c>
      <c r="N192" s="567" t="s">
        <v>359</v>
      </c>
      <c r="O192" s="39" t="s">
        <v>30</v>
      </c>
      <c r="P192" s="567" t="s">
        <v>379</v>
      </c>
      <c r="Q192" s="533" t="s">
        <v>119</v>
      </c>
      <c r="R192" s="29" t="s">
        <v>102</v>
      </c>
      <c r="S192" s="534" t="s">
        <v>351</v>
      </c>
      <c r="T192" s="533" t="s">
        <v>352</v>
      </c>
      <c r="U192" s="60"/>
      <c r="V192" s="60"/>
    </row>
    <row r="193" spans="1:22" x14ac:dyDescent="0.25">
      <c r="A193" s="302" t="s">
        <v>206</v>
      </c>
      <c r="B193" s="95" t="s">
        <v>207</v>
      </c>
      <c r="C193" s="70">
        <v>7</v>
      </c>
      <c r="D193" s="403">
        <v>7.4472222222222211</v>
      </c>
      <c r="E193" s="509">
        <v>42374</v>
      </c>
      <c r="F193" s="536" t="s">
        <v>502</v>
      </c>
      <c r="G193" s="424">
        <v>0</v>
      </c>
      <c r="H193" s="37">
        <v>-2</v>
      </c>
      <c r="I193" s="558">
        <v>42406</v>
      </c>
      <c r="J193" s="37">
        <v>0</v>
      </c>
      <c r="K193" s="37">
        <v>3</v>
      </c>
      <c r="L193" s="37">
        <v>0</v>
      </c>
      <c r="M193" s="37">
        <v>0</v>
      </c>
      <c r="N193" s="37">
        <v>2</v>
      </c>
      <c r="O193" s="558">
        <v>42420</v>
      </c>
      <c r="P193" s="37">
        <v>2</v>
      </c>
      <c r="Q193" s="540">
        <v>8</v>
      </c>
      <c r="R193" s="70">
        <v>5</v>
      </c>
      <c r="S193" s="541">
        <v>0.625</v>
      </c>
      <c r="T193" s="75">
        <v>6.8222222222222211</v>
      </c>
      <c r="U193" s="592"/>
      <c r="V193" s="560"/>
    </row>
    <row r="194" spans="1:22" x14ac:dyDescent="0.25">
      <c r="A194" s="302" t="s">
        <v>206</v>
      </c>
      <c r="B194" s="95" t="s">
        <v>207</v>
      </c>
      <c r="C194" s="37" t="s">
        <v>27</v>
      </c>
      <c r="D194" s="38" t="s">
        <v>28</v>
      </c>
      <c r="E194" s="39" t="s">
        <v>29</v>
      </c>
      <c r="F194" s="39" t="s">
        <v>30</v>
      </c>
      <c r="G194" s="732" t="s">
        <v>439</v>
      </c>
      <c r="H194" s="567" t="s">
        <v>510</v>
      </c>
      <c r="I194" s="567" t="s">
        <v>378</v>
      </c>
      <c r="J194" s="553" t="s">
        <v>511</v>
      </c>
      <c r="K194" s="39" t="s">
        <v>30</v>
      </c>
      <c r="L194" s="567" t="s">
        <v>507</v>
      </c>
      <c r="M194" s="569" t="s">
        <v>348</v>
      </c>
      <c r="N194" s="569" t="s">
        <v>359</v>
      </c>
      <c r="O194" s="567" t="s">
        <v>378</v>
      </c>
      <c r="P194" s="733" t="s">
        <v>358</v>
      </c>
      <c r="Q194" s="533" t="s">
        <v>119</v>
      </c>
      <c r="R194" s="29" t="s">
        <v>102</v>
      </c>
      <c r="S194" s="534" t="s">
        <v>351</v>
      </c>
      <c r="T194" s="533" t="s">
        <v>352</v>
      </c>
      <c r="U194" s="60"/>
      <c r="V194" s="60"/>
    </row>
    <row r="195" spans="1:22" x14ac:dyDescent="0.25">
      <c r="A195" s="302" t="s">
        <v>206</v>
      </c>
      <c r="B195" s="95" t="s">
        <v>207</v>
      </c>
      <c r="C195" s="70">
        <v>7</v>
      </c>
      <c r="D195" s="571">
        <v>6.8222222222222211</v>
      </c>
      <c r="E195" s="509">
        <v>42420</v>
      </c>
      <c r="F195" s="558">
        <v>42420</v>
      </c>
      <c r="G195" s="37">
        <v>1</v>
      </c>
      <c r="H195" s="37">
        <v>1</v>
      </c>
      <c r="I195" s="37">
        <v>1</v>
      </c>
      <c r="J195" s="37">
        <v>1</v>
      </c>
      <c r="K195" s="558" t="s">
        <v>398</v>
      </c>
      <c r="L195" s="37">
        <v>2</v>
      </c>
      <c r="M195" s="37">
        <v>0</v>
      </c>
      <c r="N195" s="424">
        <v>-1</v>
      </c>
      <c r="O195" s="266">
        <v>1</v>
      </c>
      <c r="P195" s="37">
        <v>0</v>
      </c>
      <c r="Q195" s="540">
        <v>9</v>
      </c>
      <c r="R195" s="70">
        <v>6</v>
      </c>
      <c r="S195" s="541">
        <v>0.66666666666666663</v>
      </c>
      <c r="T195" s="75">
        <v>6.1555555555555541</v>
      </c>
      <c r="U195" s="592"/>
      <c r="V195" s="560"/>
    </row>
    <row r="196" spans="1:22" x14ac:dyDescent="0.25">
      <c r="A196" s="302" t="s">
        <v>206</v>
      </c>
      <c r="B196" s="95" t="s">
        <v>207</v>
      </c>
      <c r="C196" s="37" t="s">
        <v>27</v>
      </c>
      <c r="D196" s="38" t="s">
        <v>28</v>
      </c>
      <c r="E196" s="39" t="s">
        <v>29</v>
      </c>
      <c r="F196" s="39" t="s">
        <v>30</v>
      </c>
      <c r="G196" s="676" t="s">
        <v>512</v>
      </c>
      <c r="H196" s="626" t="s">
        <v>405</v>
      </c>
      <c r="I196" s="567" t="s">
        <v>378</v>
      </c>
      <c r="J196" s="569" t="s">
        <v>348</v>
      </c>
      <c r="K196" s="734" t="s">
        <v>359</v>
      </c>
      <c r="L196" s="554" t="s">
        <v>512</v>
      </c>
      <c r="M196" s="38" t="s">
        <v>30</v>
      </c>
      <c r="N196" s="732" t="s">
        <v>396</v>
      </c>
      <c r="O196" s="735" t="s">
        <v>277</v>
      </c>
      <c r="P196" s="569" t="s">
        <v>348</v>
      </c>
      <c r="Q196" s="533" t="s">
        <v>119</v>
      </c>
      <c r="R196" s="29" t="s">
        <v>102</v>
      </c>
      <c r="S196" s="534" t="s">
        <v>351</v>
      </c>
      <c r="T196" s="533" t="s">
        <v>352</v>
      </c>
      <c r="U196" s="60"/>
      <c r="V196" s="60"/>
    </row>
    <row r="197" spans="1:22" x14ac:dyDescent="0.25">
      <c r="A197" s="302" t="s">
        <v>206</v>
      </c>
      <c r="B197" s="95" t="s">
        <v>207</v>
      </c>
      <c r="C197" s="70">
        <v>6</v>
      </c>
      <c r="D197" s="403">
        <v>6.1555555555555541</v>
      </c>
      <c r="E197" s="510">
        <v>42450</v>
      </c>
      <c r="F197" s="558" t="s">
        <v>398</v>
      </c>
      <c r="G197" s="37">
        <v>-1</v>
      </c>
      <c r="H197" s="424">
        <v>-1</v>
      </c>
      <c r="I197" s="37">
        <v>1</v>
      </c>
      <c r="J197" s="37">
        <v>0</v>
      </c>
      <c r="K197" s="37">
        <v>1</v>
      </c>
      <c r="L197" s="37">
        <v>1</v>
      </c>
      <c r="M197" s="572" t="s">
        <v>370</v>
      </c>
      <c r="N197" s="37">
        <v>0</v>
      </c>
      <c r="O197" s="37">
        <v>0</v>
      </c>
      <c r="P197" s="37">
        <v>0</v>
      </c>
      <c r="Q197" s="540">
        <v>9</v>
      </c>
      <c r="R197" s="70">
        <v>1</v>
      </c>
      <c r="S197" s="541">
        <v>0.1111111111111111</v>
      </c>
      <c r="T197" s="75">
        <v>6.0444444444444434</v>
      </c>
      <c r="U197" s="592"/>
      <c r="V197" s="560"/>
    </row>
    <row r="198" spans="1:22" x14ac:dyDescent="0.25">
      <c r="A198" s="704" t="s">
        <v>206</v>
      </c>
      <c r="B198" s="244" t="s">
        <v>207</v>
      </c>
      <c r="C198" s="37" t="s">
        <v>27</v>
      </c>
      <c r="D198" s="38" t="s">
        <v>28</v>
      </c>
      <c r="E198" s="39" t="s">
        <v>29</v>
      </c>
      <c r="F198" s="39" t="s">
        <v>30</v>
      </c>
      <c r="G198" s="573" t="s">
        <v>299</v>
      </c>
      <c r="H198" s="736" t="s">
        <v>363</v>
      </c>
      <c r="I198" s="573" t="s">
        <v>299</v>
      </c>
      <c r="J198" s="573" t="s">
        <v>363</v>
      </c>
      <c r="K198" s="569" t="s">
        <v>348</v>
      </c>
      <c r="L198" s="629" t="s">
        <v>359</v>
      </c>
      <c r="M198" s="573" t="s">
        <v>363</v>
      </c>
      <c r="N198" s="39" t="s">
        <v>30</v>
      </c>
      <c r="O198" s="737" t="s">
        <v>511</v>
      </c>
      <c r="P198" s="711" t="s">
        <v>476</v>
      </c>
      <c r="Q198" s="533" t="s">
        <v>119</v>
      </c>
      <c r="R198" s="29" t="s">
        <v>102</v>
      </c>
      <c r="S198" s="534" t="s">
        <v>351</v>
      </c>
      <c r="T198" s="533" t="s">
        <v>352</v>
      </c>
      <c r="U198" s="60"/>
      <c r="V198" s="60"/>
    </row>
    <row r="199" spans="1:22" x14ac:dyDescent="0.25">
      <c r="A199" s="704" t="s">
        <v>206</v>
      </c>
      <c r="B199" s="244" t="s">
        <v>207</v>
      </c>
      <c r="C199" s="70">
        <v>6</v>
      </c>
      <c r="D199" s="403">
        <v>6.0444444444444434</v>
      </c>
      <c r="E199" s="510">
        <v>42464</v>
      </c>
      <c r="F199" s="572" t="s">
        <v>370</v>
      </c>
      <c r="G199" s="37">
        <v>0</v>
      </c>
      <c r="H199" s="37">
        <v>2</v>
      </c>
      <c r="I199" s="37">
        <v>0</v>
      </c>
      <c r="J199" s="521">
        <v>2</v>
      </c>
      <c r="K199" s="521">
        <v>0</v>
      </c>
      <c r="L199" s="521">
        <v>2</v>
      </c>
      <c r="M199" s="521">
        <v>2</v>
      </c>
      <c r="N199" s="632" t="s">
        <v>513</v>
      </c>
      <c r="O199" s="37">
        <v>1</v>
      </c>
      <c r="P199" s="37">
        <v>1</v>
      </c>
      <c r="Q199" s="540">
        <v>9</v>
      </c>
      <c r="R199" s="70">
        <v>10</v>
      </c>
      <c r="S199" s="541">
        <f>+R199/Q199</f>
        <v>1.1111111111111112</v>
      </c>
      <c r="T199" s="75">
        <f>+D199-S199</f>
        <v>4.9333333333333318</v>
      </c>
      <c r="U199" s="592"/>
      <c r="V199" s="560"/>
    </row>
    <row r="200" spans="1:22" x14ac:dyDescent="0.25">
      <c r="A200" s="302" t="s">
        <v>206</v>
      </c>
      <c r="B200" s="95" t="s">
        <v>207</v>
      </c>
      <c r="C200" s="37" t="s">
        <v>27</v>
      </c>
      <c r="D200" s="38" t="s">
        <v>28</v>
      </c>
      <c r="E200" s="39" t="s">
        <v>29</v>
      </c>
      <c r="F200" s="39" t="s">
        <v>30</v>
      </c>
      <c r="G200" s="578" t="s">
        <v>377</v>
      </c>
      <c r="H200" s="664" t="s">
        <v>514</v>
      </c>
      <c r="I200" s="562" t="s">
        <v>501</v>
      </c>
      <c r="J200" s="629" t="s">
        <v>515</v>
      </c>
      <c r="K200" s="724" t="s">
        <v>501</v>
      </c>
      <c r="L200" s="628" t="s">
        <v>369</v>
      </c>
      <c r="M200" s="569" t="s">
        <v>405</v>
      </c>
      <c r="N200" s="738" t="s">
        <v>383</v>
      </c>
      <c r="O200" s="733" t="s">
        <v>377</v>
      </c>
      <c r="Q200" s="533" t="s">
        <v>119</v>
      </c>
      <c r="R200" s="29" t="s">
        <v>102</v>
      </c>
      <c r="S200" s="534" t="s">
        <v>351</v>
      </c>
      <c r="T200" s="533" t="s">
        <v>352</v>
      </c>
      <c r="U200" s="60"/>
      <c r="V200" s="60"/>
    </row>
    <row r="201" spans="1:22" x14ac:dyDescent="0.25">
      <c r="A201" s="302" t="s">
        <v>206</v>
      </c>
      <c r="B201" s="95" t="s">
        <v>207</v>
      </c>
      <c r="C201" s="37">
        <v>5</v>
      </c>
      <c r="D201" s="403">
        <f>+T199</f>
        <v>4.9333333333333318</v>
      </c>
      <c r="E201" s="37"/>
      <c r="F201" s="632" t="s">
        <v>513</v>
      </c>
      <c r="G201" s="37">
        <v>-1</v>
      </c>
      <c r="H201" s="37">
        <v>0</v>
      </c>
      <c r="I201" s="37">
        <v>-1</v>
      </c>
      <c r="J201" s="37">
        <v>0</v>
      </c>
      <c r="K201" s="37">
        <v>1</v>
      </c>
      <c r="L201" s="37">
        <v>0</v>
      </c>
      <c r="M201" s="37">
        <v>-2</v>
      </c>
      <c r="N201" s="37">
        <v>0</v>
      </c>
      <c r="O201" s="37">
        <v>-1</v>
      </c>
      <c r="Q201" s="540">
        <v>9</v>
      </c>
      <c r="R201" s="70">
        <v>-4</v>
      </c>
      <c r="S201" s="541">
        <f>+R201/Q201</f>
        <v>-0.44444444444444442</v>
      </c>
      <c r="T201" s="75">
        <f>+D201-S201</f>
        <v>5.3777777777777764</v>
      </c>
      <c r="U201" s="592"/>
      <c r="V201" s="560"/>
    </row>
    <row r="202" spans="1:22" x14ac:dyDescent="0.25">
      <c r="A202" s="302" t="s">
        <v>206</v>
      </c>
      <c r="B202" s="95" t="s">
        <v>207</v>
      </c>
      <c r="C202" s="37" t="s">
        <v>27</v>
      </c>
      <c r="D202" s="38" t="s">
        <v>28</v>
      </c>
      <c r="E202" s="39" t="s">
        <v>29</v>
      </c>
      <c r="F202" s="39" t="s">
        <v>30</v>
      </c>
      <c r="G202" s="625" t="s">
        <v>379</v>
      </c>
      <c r="H202" s="567" t="s">
        <v>359</v>
      </c>
      <c r="I202" s="573" t="s">
        <v>363</v>
      </c>
      <c r="J202" s="739" t="s">
        <v>358</v>
      </c>
      <c r="K202" s="681" t="s">
        <v>406</v>
      </c>
      <c r="L202" s="39" t="s">
        <v>30</v>
      </c>
      <c r="M202" s="628" t="s">
        <v>366</v>
      </c>
      <c r="N202" s="731" t="s">
        <v>508</v>
      </c>
      <c r="O202" s="564" t="s">
        <v>375</v>
      </c>
      <c r="P202" s="564" t="s">
        <v>380</v>
      </c>
      <c r="Q202" s="533" t="s">
        <v>119</v>
      </c>
      <c r="R202" s="29" t="s">
        <v>102</v>
      </c>
      <c r="S202" s="534" t="s">
        <v>351</v>
      </c>
      <c r="T202" s="533" t="s">
        <v>352</v>
      </c>
      <c r="U202" s="60"/>
      <c r="V202" s="60"/>
    </row>
    <row r="203" spans="1:22" x14ac:dyDescent="0.25">
      <c r="A203" s="302" t="s">
        <v>206</v>
      </c>
      <c r="B203" s="95" t="s">
        <v>207</v>
      </c>
      <c r="C203" s="70">
        <v>5</v>
      </c>
      <c r="D203" s="403">
        <f>+T201</f>
        <v>5.3777777777777764</v>
      </c>
      <c r="E203" s="587">
        <v>42492</v>
      </c>
      <c r="F203" s="632">
        <v>42518</v>
      </c>
      <c r="G203" s="37">
        <v>0</v>
      </c>
      <c r="H203" s="37">
        <v>0</v>
      </c>
      <c r="I203" s="37">
        <v>0</v>
      </c>
      <c r="J203" s="37">
        <v>0</v>
      </c>
      <c r="K203" s="37">
        <v>-1</v>
      </c>
      <c r="L203" s="632" t="s">
        <v>516</v>
      </c>
      <c r="M203" s="37">
        <v>0</v>
      </c>
      <c r="N203" s="37">
        <v>0</v>
      </c>
      <c r="O203" s="37">
        <v>0</v>
      </c>
      <c r="P203" s="37">
        <v>0</v>
      </c>
      <c r="Q203" s="540">
        <v>9</v>
      </c>
      <c r="R203" s="70">
        <v>-1</v>
      </c>
      <c r="S203" s="541">
        <f>+R203/Q203</f>
        <v>-0.1111111111111111</v>
      </c>
      <c r="T203" s="75">
        <f>+D203-S203</f>
        <v>5.4888888888888872</v>
      </c>
      <c r="U203" s="592"/>
      <c r="V203" s="560"/>
    </row>
    <row r="204" spans="1:22" x14ac:dyDescent="0.25">
      <c r="A204" s="300" t="s">
        <v>206</v>
      </c>
      <c r="B204" s="95" t="s">
        <v>207</v>
      </c>
      <c r="C204" s="37" t="s">
        <v>27</v>
      </c>
      <c r="D204" s="38" t="s">
        <v>28</v>
      </c>
      <c r="E204" s="39" t="s">
        <v>29</v>
      </c>
      <c r="F204" s="39" t="s">
        <v>30</v>
      </c>
      <c r="G204" s="730" t="s">
        <v>517</v>
      </c>
      <c r="H204" s="574" t="s">
        <v>406</v>
      </c>
      <c r="I204" s="270" t="s">
        <v>366</v>
      </c>
      <c r="J204" s="564" t="s">
        <v>494</v>
      </c>
      <c r="K204" s="564" t="s">
        <v>375</v>
      </c>
      <c r="L204" s="564" t="s">
        <v>406</v>
      </c>
      <c r="M204" s="39" t="s">
        <v>30</v>
      </c>
      <c r="N204" s="577" t="s">
        <v>358</v>
      </c>
      <c r="O204" s="575" t="s">
        <v>378</v>
      </c>
      <c r="P204" s="580" t="s">
        <v>380</v>
      </c>
      <c r="Q204" s="533" t="s">
        <v>119</v>
      </c>
      <c r="R204" s="29" t="s">
        <v>102</v>
      </c>
      <c r="S204" s="534" t="s">
        <v>351</v>
      </c>
      <c r="T204" s="533" t="s">
        <v>352</v>
      </c>
      <c r="U204" s="60"/>
      <c r="V204" s="60"/>
    </row>
    <row r="205" spans="1:22" x14ac:dyDescent="0.25">
      <c r="A205" s="740" t="s">
        <v>206</v>
      </c>
      <c r="B205" s="741" t="s">
        <v>207</v>
      </c>
      <c r="C205" s="694">
        <v>5</v>
      </c>
      <c r="D205" s="742">
        <f>+T203</f>
        <v>5.4888888888888872</v>
      </c>
      <c r="E205" s="743">
        <v>42560</v>
      </c>
      <c r="F205" s="744" t="s">
        <v>516</v>
      </c>
      <c r="G205" s="365">
        <v>-1</v>
      </c>
      <c r="H205" s="365">
        <v>-1</v>
      </c>
      <c r="I205" s="365">
        <v>0</v>
      </c>
      <c r="J205" s="365">
        <v>0</v>
      </c>
      <c r="K205" s="365">
        <v>0</v>
      </c>
      <c r="L205" s="365">
        <v>1</v>
      </c>
      <c r="M205" s="536">
        <v>42679</v>
      </c>
      <c r="N205" s="37">
        <v>0</v>
      </c>
      <c r="O205" s="37">
        <v>0</v>
      </c>
      <c r="P205" s="37">
        <v>-2</v>
      </c>
      <c r="Q205" s="540">
        <v>9</v>
      </c>
      <c r="R205" s="70">
        <v>-3</v>
      </c>
      <c r="S205" s="541">
        <f>+R205/Q205</f>
        <v>-0.33333333333333331</v>
      </c>
      <c r="T205" s="75">
        <f>+D205-S205</f>
        <v>5.8222222222222202</v>
      </c>
      <c r="U205" s="592"/>
      <c r="V205" s="560"/>
    </row>
    <row r="206" spans="1:22" x14ac:dyDescent="0.25">
      <c r="A206" s="704" t="s">
        <v>206</v>
      </c>
      <c r="B206" s="244" t="s">
        <v>207</v>
      </c>
      <c r="C206" s="37" t="s">
        <v>27</v>
      </c>
      <c r="D206" s="38" t="s">
        <v>28</v>
      </c>
      <c r="E206" s="39" t="s">
        <v>29</v>
      </c>
      <c r="F206" s="39" t="s">
        <v>30</v>
      </c>
      <c r="G206" s="745" t="s">
        <v>374</v>
      </c>
      <c r="H206" s="746" t="s">
        <v>371</v>
      </c>
      <c r="I206" s="575" t="s">
        <v>379</v>
      </c>
      <c r="J206" s="745" t="s">
        <v>374</v>
      </c>
      <c r="K206" s="39" t="s">
        <v>30</v>
      </c>
      <c r="L206" s="644" t="s">
        <v>371</v>
      </c>
      <c r="M206" s="575" t="s">
        <v>462</v>
      </c>
      <c r="N206" s="575" t="s">
        <v>359</v>
      </c>
      <c r="O206" s="39" t="s">
        <v>30</v>
      </c>
      <c r="P206" s="747" t="s">
        <v>377</v>
      </c>
      <c r="Q206" s="533" t="s">
        <v>119</v>
      </c>
      <c r="R206" s="29" t="s">
        <v>102</v>
      </c>
      <c r="S206" s="534" t="s">
        <v>351</v>
      </c>
      <c r="T206" s="533" t="s">
        <v>352</v>
      </c>
      <c r="U206" s="60"/>
      <c r="V206" s="60"/>
    </row>
    <row r="207" spans="1:22" x14ac:dyDescent="0.25">
      <c r="A207" s="704" t="s">
        <v>206</v>
      </c>
      <c r="B207" s="244" t="s">
        <v>207</v>
      </c>
      <c r="C207" s="70">
        <v>6</v>
      </c>
      <c r="D207" s="403">
        <f>+T205</f>
        <v>5.8222222222222202</v>
      </c>
      <c r="E207" s="41">
        <v>42679</v>
      </c>
      <c r="F207" s="536">
        <v>42679</v>
      </c>
      <c r="G207" s="37">
        <v>0</v>
      </c>
      <c r="H207" s="37">
        <v>0</v>
      </c>
      <c r="I207" s="37">
        <v>1</v>
      </c>
      <c r="J207" s="37">
        <v>0</v>
      </c>
      <c r="K207" s="39" t="s">
        <v>382</v>
      </c>
      <c r="L207" s="37">
        <v>1</v>
      </c>
      <c r="M207" s="37">
        <v>0</v>
      </c>
      <c r="N207" s="37">
        <v>0</v>
      </c>
      <c r="O207" s="536">
        <v>42710</v>
      </c>
      <c r="P207" s="37">
        <v>0</v>
      </c>
      <c r="Q207" s="540">
        <v>8</v>
      </c>
      <c r="R207" s="70">
        <v>2</v>
      </c>
      <c r="S207" s="541">
        <f>+R207/Q207</f>
        <v>0.25</v>
      </c>
      <c r="T207" s="75">
        <f>+D207-S207</f>
        <v>5.5722222222222202</v>
      </c>
      <c r="U207" s="592"/>
      <c r="V207" s="560"/>
    </row>
    <row r="208" spans="1:22" x14ac:dyDescent="0.25">
      <c r="A208" s="300" t="s">
        <v>518</v>
      </c>
      <c r="B208" s="95" t="s">
        <v>207</v>
      </c>
      <c r="C208" s="359" t="s">
        <v>9</v>
      </c>
      <c r="D208" s="38" t="s">
        <v>28</v>
      </c>
      <c r="E208" s="39" t="s">
        <v>29</v>
      </c>
      <c r="F208" s="39" t="s">
        <v>30</v>
      </c>
      <c r="G208" s="748" t="s">
        <v>501</v>
      </c>
      <c r="H208" s="747" t="s">
        <v>358</v>
      </c>
      <c r="I208" s="749" t="s">
        <v>359</v>
      </c>
      <c r="J208" s="545" t="s">
        <v>501</v>
      </c>
      <c r="K208" s="90" t="s">
        <v>358</v>
      </c>
      <c r="L208" s="435" t="s">
        <v>359</v>
      </c>
      <c r="M208" s="562" t="s">
        <v>501</v>
      </c>
      <c r="N208" s="39" t="s">
        <v>30</v>
      </c>
      <c r="O208" s="435" t="s">
        <v>439</v>
      </c>
      <c r="P208" s="701" t="s">
        <v>408</v>
      </c>
      <c r="Q208" s="533" t="s">
        <v>119</v>
      </c>
      <c r="R208" s="29" t="s">
        <v>102</v>
      </c>
      <c r="S208" s="534" t="s">
        <v>351</v>
      </c>
      <c r="T208" s="533" t="s">
        <v>352</v>
      </c>
      <c r="U208" s="60"/>
      <c r="V208" s="60"/>
    </row>
    <row r="209" spans="1:22" x14ac:dyDescent="0.25">
      <c r="A209" s="300" t="s">
        <v>518</v>
      </c>
      <c r="B209" s="95" t="s">
        <v>207</v>
      </c>
      <c r="C209" s="70">
        <v>6</v>
      </c>
      <c r="D209" s="586">
        <f>+T207</f>
        <v>5.5722222222222202</v>
      </c>
      <c r="E209" s="41">
        <v>42679</v>
      </c>
      <c r="F209" s="536">
        <v>42710</v>
      </c>
      <c r="G209" s="37">
        <v>1</v>
      </c>
      <c r="H209" s="37">
        <v>1</v>
      </c>
      <c r="I209" s="37">
        <v>1</v>
      </c>
      <c r="J209" s="37">
        <v>-1</v>
      </c>
      <c r="K209" s="37" t="s">
        <v>472</v>
      </c>
      <c r="L209" s="37">
        <v>-1</v>
      </c>
      <c r="M209" s="37">
        <v>-1</v>
      </c>
      <c r="N209" s="37" t="s">
        <v>519</v>
      </c>
      <c r="O209" s="37">
        <v>-1</v>
      </c>
      <c r="P209" s="37">
        <v>1</v>
      </c>
      <c r="Q209" s="540">
        <v>9</v>
      </c>
      <c r="R209" s="70">
        <v>0</v>
      </c>
      <c r="S209" s="541">
        <f>+R209/Q209</f>
        <v>0</v>
      </c>
      <c r="T209" s="75">
        <f>+D209-S209</f>
        <v>5.5722222222222202</v>
      </c>
      <c r="U209" s="592"/>
      <c r="V209" s="560"/>
    </row>
    <row r="210" spans="1:22" x14ac:dyDescent="0.25">
      <c r="A210" s="270" t="s">
        <v>206</v>
      </c>
      <c r="B210" s="95" t="s">
        <v>207</v>
      </c>
      <c r="C210" s="37" t="s">
        <v>27</v>
      </c>
      <c r="D210" s="38" t="s">
        <v>28</v>
      </c>
      <c r="E210" s="39" t="s">
        <v>29</v>
      </c>
      <c r="F210" s="39" t="s">
        <v>30</v>
      </c>
      <c r="G210" s="745" t="s">
        <v>363</v>
      </c>
      <c r="H210" s="420" t="s">
        <v>406</v>
      </c>
      <c r="I210" s="412" t="s">
        <v>30</v>
      </c>
      <c r="J210" s="428" t="s">
        <v>279</v>
      </c>
      <c r="K210" s="429" t="s">
        <v>276</v>
      </c>
      <c r="L210" s="428" t="s">
        <v>280</v>
      </c>
      <c r="M210" s="750" t="s">
        <v>277</v>
      </c>
      <c r="N210" s="429" t="s">
        <v>276</v>
      </c>
      <c r="O210" s="428" t="s">
        <v>302</v>
      </c>
      <c r="P210" s="461" t="s">
        <v>300</v>
      </c>
      <c r="Q210" s="513" t="s">
        <v>119</v>
      </c>
      <c r="R210" s="254" t="s">
        <v>102</v>
      </c>
      <c r="S210" s="581" t="s">
        <v>351</v>
      </c>
      <c r="T210" s="513" t="s">
        <v>352</v>
      </c>
      <c r="U210" s="60" t="s">
        <v>234</v>
      </c>
      <c r="V210" s="60" t="s">
        <v>235</v>
      </c>
    </row>
    <row r="211" spans="1:22" x14ac:dyDescent="0.25">
      <c r="A211" s="270" t="s">
        <v>206</v>
      </c>
      <c r="B211" s="95" t="s">
        <v>207</v>
      </c>
      <c r="C211" s="70">
        <v>6</v>
      </c>
      <c r="D211" s="403">
        <f>+T209</f>
        <v>5.5722222222222202</v>
      </c>
      <c r="E211" s="510">
        <v>42741</v>
      </c>
      <c r="F211" s="37" t="s">
        <v>519</v>
      </c>
      <c r="G211" s="37">
        <v>0</v>
      </c>
      <c r="H211" s="37">
        <v>2</v>
      </c>
      <c r="I211" s="38" t="s">
        <v>268</v>
      </c>
      <c r="J211" s="37">
        <v>0</v>
      </c>
      <c r="K211" s="37">
        <v>1</v>
      </c>
      <c r="L211" s="37">
        <v>0</v>
      </c>
      <c r="M211" s="424">
        <v>0</v>
      </c>
      <c r="N211" s="37">
        <v>1</v>
      </c>
      <c r="O211" s="37">
        <v>0</v>
      </c>
      <c r="P211" s="37">
        <v>0</v>
      </c>
      <c r="Q211" s="591">
        <v>9</v>
      </c>
      <c r="R211" s="156">
        <v>4</v>
      </c>
      <c r="S211" s="583">
        <f>+R211/Q211</f>
        <v>0.44444444444444442</v>
      </c>
      <c r="T211" s="256">
        <f>+D211-S211</f>
        <v>5.1277777777777755</v>
      </c>
      <c r="U211" s="592">
        <v>7</v>
      </c>
      <c r="V211" s="560">
        <f>+U211-T211</f>
        <v>1.8722222222222245</v>
      </c>
    </row>
    <row r="212" spans="1:22" x14ac:dyDescent="0.25">
      <c r="A212" s="427" t="s">
        <v>206</v>
      </c>
      <c r="B212" s="244" t="s">
        <v>207</v>
      </c>
      <c r="C212" s="346" t="s">
        <v>27</v>
      </c>
      <c r="D212" s="412" t="s">
        <v>28</v>
      </c>
      <c r="E212" s="412" t="s">
        <v>29</v>
      </c>
      <c r="F212" s="412" t="s">
        <v>30</v>
      </c>
      <c r="G212" s="462" t="s">
        <v>298</v>
      </c>
      <c r="H212" s="429" t="s">
        <v>276</v>
      </c>
      <c r="I212" s="461" t="s">
        <v>299</v>
      </c>
      <c r="J212" s="430" t="s">
        <v>277</v>
      </c>
      <c r="K212" s="462" t="s">
        <v>298</v>
      </c>
      <c r="Q212" s="513" t="s">
        <v>119</v>
      </c>
      <c r="R212" s="254" t="s">
        <v>102</v>
      </c>
      <c r="S212" s="581" t="s">
        <v>351</v>
      </c>
      <c r="T212" s="513" t="s">
        <v>352</v>
      </c>
      <c r="U212" s="592"/>
      <c r="V212" s="560"/>
    </row>
    <row r="213" spans="1:22" x14ac:dyDescent="0.25">
      <c r="A213" s="427" t="s">
        <v>206</v>
      </c>
      <c r="B213" s="244" t="s">
        <v>207</v>
      </c>
      <c r="C213" s="176">
        <v>5</v>
      </c>
      <c r="D213" s="403">
        <f>+T211</f>
        <v>5.1277777777777755</v>
      </c>
      <c r="E213" s="587">
        <v>42814</v>
      </c>
      <c r="F213" s="38" t="s">
        <v>268</v>
      </c>
      <c r="G213" s="37">
        <v>-1</v>
      </c>
      <c r="H213" s="37">
        <v>1</v>
      </c>
      <c r="I213" s="37">
        <v>0</v>
      </c>
      <c r="J213" s="37">
        <v>0</v>
      </c>
      <c r="K213" s="37">
        <v>-1</v>
      </c>
      <c r="Q213" s="591">
        <v>5</v>
      </c>
      <c r="R213" s="156">
        <v>-1</v>
      </c>
      <c r="S213" s="583">
        <f>+R213/Q213</f>
        <v>-0.2</v>
      </c>
      <c r="T213" s="256">
        <f>+D213-S213</f>
        <v>5.3277777777777757</v>
      </c>
      <c r="U213" s="592"/>
      <c r="V213" s="560"/>
    </row>
    <row r="214" spans="1:22" ht="15.75" thickBot="1" x14ac:dyDescent="0.3">
      <c r="C214" s="42"/>
    </row>
    <row r="215" spans="1:22" ht="21" x14ac:dyDescent="0.35">
      <c r="A215" s="150" t="s">
        <v>120</v>
      </c>
      <c r="D215" s="151" t="str">
        <f>+$A$1</f>
        <v>Kleingeld</v>
      </c>
      <c r="E215" s="152" t="str">
        <f>+$B$1</f>
        <v>Estian</v>
      </c>
      <c r="L215" s="1" t="s">
        <v>145</v>
      </c>
      <c r="M215" s="1"/>
      <c r="N215" s="142" t="s">
        <v>32</v>
      </c>
      <c r="O215" s="218" t="s">
        <v>5</v>
      </c>
      <c r="P215" s="219" t="s">
        <v>5</v>
      </c>
      <c r="Q215" s="143" t="s">
        <v>51</v>
      </c>
      <c r="R215" s="220" t="s">
        <v>88</v>
      </c>
      <c r="S215" s="144" t="s">
        <v>97</v>
      </c>
      <c r="T215" s="221" t="s">
        <v>51</v>
      </c>
      <c r="U215" s="136" t="s">
        <v>113</v>
      </c>
    </row>
    <row r="216" spans="1:22" ht="21" x14ac:dyDescent="0.35">
      <c r="A216" s="153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9" t="s">
        <v>146</v>
      </c>
      <c r="M216" s="1"/>
      <c r="N216" s="145" t="s">
        <v>9</v>
      </c>
      <c r="O216" s="146" t="s">
        <v>11</v>
      </c>
      <c r="P216" s="148" t="s">
        <v>11</v>
      </c>
      <c r="Q216" s="222" t="s">
        <v>53</v>
      </c>
      <c r="R216" s="223" t="s">
        <v>89</v>
      </c>
      <c r="S216" s="147" t="s">
        <v>119</v>
      </c>
      <c r="T216" s="224" t="s">
        <v>53</v>
      </c>
      <c r="U216" s="138" t="s">
        <v>114</v>
      </c>
    </row>
    <row r="217" spans="1:22" ht="15.75" x14ac:dyDescent="0.25">
      <c r="A217" s="154" t="s">
        <v>121</v>
      </c>
      <c r="L217" s="1" t="s">
        <v>113</v>
      </c>
      <c r="M217" s="1"/>
      <c r="N217" s="145" t="s">
        <v>19</v>
      </c>
      <c r="O217" s="146" t="s">
        <v>43</v>
      </c>
      <c r="P217" s="148" t="s">
        <v>19</v>
      </c>
      <c r="Q217" s="149" t="s">
        <v>52</v>
      </c>
      <c r="R217" s="223" t="s">
        <v>19</v>
      </c>
      <c r="S217" s="147" t="s">
        <v>12</v>
      </c>
      <c r="T217" s="225" t="s">
        <v>102</v>
      </c>
      <c r="U217" s="138" t="s">
        <v>115</v>
      </c>
    </row>
    <row r="218" spans="1:22" ht="15.75" x14ac:dyDescent="0.25">
      <c r="A218" s="154"/>
      <c r="L218" s="109"/>
      <c r="M218" s="1"/>
      <c r="N218" s="145" t="s">
        <v>36</v>
      </c>
      <c r="O218" s="146" t="s">
        <v>19</v>
      </c>
      <c r="P218" s="148" t="s">
        <v>44</v>
      </c>
      <c r="Q218" s="149" t="s">
        <v>19</v>
      </c>
      <c r="R218" s="223" t="s">
        <v>90</v>
      </c>
      <c r="S218" s="147" t="s">
        <v>100</v>
      </c>
      <c r="T218" s="225" t="s">
        <v>19</v>
      </c>
      <c r="U218" s="138" t="s">
        <v>116</v>
      </c>
    </row>
    <row r="219" spans="1:22" x14ac:dyDescent="0.25">
      <c r="A219" s="155" t="s">
        <v>112</v>
      </c>
      <c r="B219" s="156">
        <f>+$I$13</f>
        <v>13</v>
      </c>
      <c r="C219" s="157" t="s">
        <v>122</v>
      </c>
      <c r="D219" s="158">
        <f>+$F$13</f>
        <v>1.8722222222222245</v>
      </c>
      <c r="E219" s="159" t="s">
        <v>123</v>
      </c>
      <c r="F219" s="367">
        <f>+$E$13</f>
        <v>7</v>
      </c>
      <c r="G219" s="161" t="s">
        <v>124</v>
      </c>
      <c r="H219" s="162">
        <f>+$G$13</f>
        <v>4</v>
      </c>
      <c r="I219" s="163" t="s">
        <v>125</v>
      </c>
      <c r="J219" s="164">
        <f>+$H$13</f>
        <v>7.4888888888888978</v>
      </c>
      <c r="L219" s="19" t="s">
        <v>20</v>
      </c>
      <c r="M219" s="20" t="s">
        <v>21</v>
      </c>
      <c r="N219" s="368">
        <v>42815</v>
      </c>
      <c r="O219" s="369">
        <v>42815</v>
      </c>
      <c r="P219" s="370">
        <v>42815</v>
      </c>
      <c r="Q219" s="371">
        <v>42815</v>
      </c>
      <c r="R219" s="372">
        <v>42815</v>
      </c>
      <c r="S219" s="373">
        <v>42014</v>
      </c>
      <c r="T219" s="374">
        <v>42815</v>
      </c>
      <c r="U219" s="375">
        <v>42815</v>
      </c>
    </row>
    <row r="220" spans="1:22" x14ac:dyDescent="0.25">
      <c r="A220" s="165"/>
      <c r="B220" s="166"/>
      <c r="C220" s="167"/>
      <c r="D220" s="168"/>
      <c r="E220" s="169"/>
      <c r="F220" s="170"/>
      <c r="G220" s="171"/>
      <c r="H220" s="172"/>
      <c r="I220" s="173"/>
      <c r="J220" s="174"/>
      <c r="K220" s="42"/>
      <c r="L220" s="270" t="s">
        <v>206</v>
      </c>
      <c r="M220" s="95" t="s">
        <v>207</v>
      </c>
      <c r="N220" s="156">
        <v>13</v>
      </c>
      <c r="O220" s="156">
        <v>2</v>
      </c>
      <c r="P220" s="156">
        <v>3</v>
      </c>
      <c r="Q220" s="156">
        <v>42</v>
      </c>
      <c r="R220" s="156">
        <v>50</v>
      </c>
      <c r="S220" s="156">
        <v>153</v>
      </c>
      <c r="T220" s="156">
        <v>41</v>
      </c>
      <c r="U220" s="156">
        <v>15</v>
      </c>
    </row>
    <row r="221" spans="1:22" ht="15.75" x14ac:dyDescent="0.25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</row>
    <row r="222" spans="1:22" ht="15.75" x14ac:dyDescent="0.25">
      <c r="A222" s="154" t="s">
        <v>126</v>
      </c>
    </row>
    <row r="223" spans="1:22" ht="15.75" x14ac:dyDescent="0.25">
      <c r="A223" s="154"/>
    </row>
    <row r="224" spans="1:22" ht="15.75" x14ac:dyDescent="0.25">
      <c r="A224" s="163" t="s">
        <v>127</v>
      </c>
      <c r="B224" s="176">
        <f>+$C$15</f>
        <v>6</v>
      </c>
      <c r="C224" s="175" t="s">
        <v>128</v>
      </c>
      <c r="D224" s="177">
        <f>+$D$13</f>
        <v>5.1277777777777755</v>
      </c>
    </row>
    <row r="225" spans="1:20" ht="15.75" x14ac:dyDescent="0.25">
      <c r="A225" s="173"/>
      <c r="B225" s="166"/>
      <c r="C225" s="178"/>
      <c r="D225" s="179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</row>
    <row r="226" spans="1:20" ht="15.75" x14ac:dyDescent="0.25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</row>
    <row r="227" spans="1:20" ht="18.75" x14ac:dyDescent="0.3">
      <c r="A227" s="180" t="s">
        <v>171</v>
      </c>
      <c r="B227" s="181"/>
      <c r="C227" s="181"/>
      <c r="D227" s="181"/>
    </row>
    <row r="228" spans="1:20" ht="18.75" x14ac:dyDescent="0.3">
      <c r="A228" s="180"/>
      <c r="B228" s="181"/>
      <c r="C228" s="181"/>
      <c r="D228" s="181"/>
    </row>
    <row r="229" spans="1:20" ht="15.75" x14ac:dyDescent="0.25">
      <c r="A229" s="154" t="s">
        <v>172</v>
      </c>
      <c r="B229" s="182"/>
      <c r="C229" s="182"/>
    </row>
    <row r="230" spans="1:20" ht="15.75" x14ac:dyDescent="0.25">
      <c r="A230" s="154"/>
      <c r="B230" s="182"/>
      <c r="C230" s="182"/>
    </row>
    <row r="231" spans="1:20" ht="15.75" x14ac:dyDescent="0.25">
      <c r="A231" s="175" t="s">
        <v>129</v>
      </c>
    </row>
    <row r="232" spans="1:20" ht="15.75" x14ac:dyDescent="0.25">
      <c r="A232" s="175"/>
    </row>
    <row r="233" spans="1:20" ht="15.75" x14ac:dyDescent="0.25">
      <c r="A233" s="175"/>
    </row>
    <row r="234" spans="1:20" ht="15.75" x14ac:dyDescent="0.25">
      <c r="A234" s="175" t="s">
        <v>130</v>
      </c>
    </row>
    <row r="235" spans="1:20" ht="15.75" x14ac:dyDescent="0.25">
      <c r="A235" s="175"/>
    </row>
    <row r="236" spans="1:20" ht="15.75" x14ac:dyDescent="0.25">
      <c r="A236" s="175"/>
    </row>
    <row r="237" spans="1:20" ht="15.75" x14ac:dyDescent="0.25">
      <c r="A237" s="175" t="s">
        <v>131</v>
      </c>
    </row>
    <row r="238" spans="1:20" ht="15.75" x14ac:dyDescent="0.25">
      <c r="A238" s="175"/>
    </row>
    <row r="239" spans="1:20" ht="15.75" x14ac:dyDescent="0.25">
      <c r="A239" s="175"/>
    </row>
    <row r="240" spans="1:20" ht="15.75" x14ac:dyDescent="0.25">
      <c r="A240" s="175" t="s">
        <v>132</v>
      </c>
    </row>
    <row r="241" spans="1:4" ht="15.75" x14ac:dyDescent="0.25">
      <c r="A241" s="175"/>
    </row>
    <row r="242" spans="1:4" ht="15.75" x14ac:dyDescent="0.25">
      <c r="A242" s="175"/>
    </row>
    <row r="243" spans="1:4" ht="15.75" x14ac:dyDescent="0.25">
      <c r="A243" s="175" t="s">
        <v>133</v>
      </c>
    </row>
    <row r="244" spans="1:4" ht="15.75" x14ac:dyDescent="0.25">
      <c r="A244" s="175"/>
    </row>
    <row r="245" spans="1:4" ht="15.75" x14ac:dyDescent="0.25">
      <c r="A245" s="175"/>
    </row>
    <row r="246" spans="1:4" ht="15.75" x14ac:dyDescent="0.25">
      <c r="A246" s="175" t="s">
        <v>134</v>
      </c>
    </row>
    <row r="247" spans="1:4" ht="15.75" x14ac:dyDescent="0.25">
      <c r="A247" s="175"/>
    </row>
    <row r="249" spans="1:4" ht="15.75" x14ac:dyDescent="0.25">
      <c r="A249" s="154" t="s">
        <v>173</v>
      </c>
      <c r="B249" s="182"/>
      <c r="C249" s="182"/>
      <c r="D249" s="182"/>
    </row>
    <row r="250" spans="1:4" x14ac:dyDescent="0.25">
      <c r="A250" s="182"/>
      <c r="B250" s="182"/>
      <c r="C250" s="182"/>
      <c r="D250" s="182"/>
    </row>
    <row r="251" spans="1:4" ht="15.75" x14ac:dyDescent="0.25">
      <c r="A251" s="175" t="s">
        <v>136</v>
      </c>
    </row>
    <row r="252" spans="1:4" ht="15.75" x14ac:dyDescent="0.25">
      <c r="A252" s="175"/>
    </row>
    <row r="253" spans="1:4" ht="15.75" x14ac:dyDescent="0.25">
      <c r="A253" s="175"/>
    </row>
    <row r="254" spans="1:4" ht="15.75" x14ac:dyDescent="0.25">
      <c r="A254" s="175" t="s">
        <v>137</v>
      </c>
    </row>
    <row r="255" spans="1:4" ht="15.75" x14ac:dyDescent="0.25">
      <c r="A255" s="175"/>
    </row>
    <row r="256" spans="1:4" ht="15.75" x14ac:dyDescent="0.25">
      <c r="A256" s="175"/>
    </row>
    <row r="257" spans="1:11" ht="15.75" x14ac:dyDescent="0.25">
      <c r="A257" s="175" t="s">
        <v>138</v>
      </c>
    </row>
    <row r="258" spans="1:11" ht="15.75" x14ac:dyDescent="0.25">
      <c r="A258" s="175"/>
    </row>
    <row r="259" spans="1:11" ht="15.75" x14ac:dyDescent="0.25">
      <c r="A259" s="175"/>
    </row>
    <row r="260" spans="1:11" ht="15.75" x14ac:dyDescent="0.25">
      <c r="A260" s="175" t="s">
        <v>139</v>
      </c>
    </row>
    <row r="261" spans="1:11" ht="15.75" x14ac:dyDescent="0.25">
      <c r="A261" s="175"/>
    </row>
    <row r="262" spans="1:11" ht="15.75" x14ac:dyDescent="0.25">
      <c r="A262" s="175"/>
    </row>
    <row r="263" spans="1:11" ht="15.75" x14ac:dyDescent="0.25">
      <c r="A263" s="175" t="s">
        <v>140</v>
      </c>
    </row>
    <row r="264" spans="1:11" ht="15.75" x14ac:dyDescent="0.25">
      <c r="A264" s="175"/>
    </row>
    <row r="265" spans="1:11" ht="15.75" x14ac:dyDescent="0.25">
      <c r="A265" s="175" t="s">
        <v>143</v>
      </c>
    </row>
    <row r="266" spans="1:11" ht="15.75" x14ac:dyDescent="0.25">
      <c r="A266" s="175"/>
    </row>
    <row r="268" spans="1:11" ht="15.75" thickBot="1" x14ac:dyDescent="0.3">
      <c r="A268" t="s">
        <v>330</v>
      </c>
    </row>
    <row r="269" spans="1:11" x14ac:dyDescent="0.25">
      <c r="A269" s="1" t="s">
        <v>38</v>
      </c>
      <c r="B269" s="1"/>
      <c r="C269" s="44" t="s">
        <v>32</v>
      </c>
      <c r="D269" s="44" t="s">
        <v>32</v>
      </c>
      <c r="E269" s="44" t="s">
        <v>32</v>
      </c>
      <c r="F269" s="44" t="s">
        <v>32</v>
      </c>
      <c r="G269" s="44" t="s">
        <v>32</v>
      </c>
      <c r="H269" s="44" t="s">
        <v>32</v>
      </c>
      <c r="I269" s="44" t="s">
        <v>32</v>
      </c>
      <c r="J269" s="4" t="s">
        <v>32</v>
      </c>
      <c r="K269" s="44" t="s">
        <v>32</v>
      </c>
    </row>
    <row r="270" spans="1:11" x14ac:dyDescent="0.25">
      <c r="A270" s="1" t="s">
        <v>150</v>
      </c>
      <c r="B270" s="1"/>
      <c r="C270" s="12" t="s">
        <v>9</v>
      </c>
      <c r="D270" s="12" t="s">
        <v>9</v>
      </c>
      <c r="E270" s="12" t="s">
        <v>9</v>
      </c>
      <c r="F270" s="12" t="s">
        <v>9</v>
      </c>
      <c r="G270" s="12" t="s">
        <v>9</v>
      </c>
      <c r="H270" s="12" t="s">
        <v>9</v>
      </c>
      <c r="I270" s="12" t="s">
        <v>9</v>
      </c>
      <c r="J270" s="10" t="s">
        <v>9</v>
      </c>
      <c r="K270" s="12" t="s">
        <v>9</v>
      </c>
    </row>
    <row r="271" spans="1:11" x14ac:dyDescent="0.25">
      <c r="A271" s="1" t="s">
        <v>146</v>
      </c>
      <c r="B271" s="1"/>
      <c r="C271" s="12" t="s">
        <v>19</v>
      </c>
      <c r="D271" s="12" t="s">
        <v>19</v>
      </c>
      <c r="E271" s="12" t="s">
        <v>19</v>
      </c>
      <c r="F271" s="12" t="s">
        <v>19</v>
      </c>
      <c r="G271" s="12" t="s">
        <v>19</v>
      </c>
      <c r="H271" s="12" t="s">
        <v>19</v>
      </c>
      <c r="I271" s="12" t="s">
        <v>19</v>
      </c>
      <c r="J271" s="10" t="s">
        <v>19</v>
      </c>
      <c r="K271" s="12" t="s">
        <v>19</v>
      </c>
    </row>
    <row r="272" spans="1:11" x14ac:dyDescent="0.25">
      <c r="A272" s="9" t="s">
        <v>331</v>
      </c>
      <c r="B272" s="1"/>
      <c r="C272" s="59" t="s">
        <v>36</v>
      </c>
      <c r="D272" s="59" t="s">
        <v>36</v>
      </c>
      <c r="E272" s="59" t="s">
        <v>36</v>
      </c>
      <c r="F272" s="59" t="s">
        <v>36</v>
      </c>
      <c r="G272" s="59" t="s">
        <v>36</v>
      </c>
      <c r="H272" s="59" t="s">
        <v>36</v>
      </c>
      <c r="I272" s="59" t="s">
        <v>36</v>
      </c>
      <c r="J272" s="99" t="s">
        <v>36</v>
      </c>
      <c r="K272" s="59" t="s">
        <v>36</v>
      </c>
    </row>
    <row r="273" spans="1:11" ht="15.75" thickBot="1" x14ac:dyDescent="0.3">
      <c r="A273" s="39" t="s">
        <v>20</v>
      </c>
      <c r="B273" s="389" t="s">
        <v>21</v>
      </c>
      <c r="C273" s="67">
        <v>42562</v>
      </c>
      <c r="D273" s="67">
        <v>42602</v>
      </c>
      <c r="E273" s="67">
        <v>42646</v>
      </c>
      <c r="F273" s="67">
        <v>42679</v>
      </c>
      <c r="G273" s="67">
        <v>42710</v>
      </c>
      <c r="H273" s="67">
        <v>42741</v>
      </c>
      <c r="I273" s="67">
        <v>42763</v>
      </c>
      <c r="J273" s="505">
        <v>42798</v>
      </c>
      <c r="K273" s="27">
        <v>42815</v>
      </c>
    </row>
    <row r="274" spans="1:11" x14ac:dyDescent="0.25">
      <c r="A274" s="300" t="s">
        <v>206</v>
      </c>
      <c r="B274" s="95" t="s">
        <v>207</v>
      </c>
      <c r="C274" s="37">
        <v>27</v>
      </c>
      <c r="D274" s="37">
        <v>25</v>
      </c>
      <c r="E274" s="37">
        <v>25</v>
      </c>
      <c r="F274" s="156">
        <v>27</v>
      </c>
      <c r="G274" s="156">
        <v>24</v>
      </c>
      <c r="H274" s="156">
        <v>24</v>
      </c>
      <c r="I274" s="70">
        <v>24</v>
      </c>
      <c r="J274" s="37">
        <v>24</v>
      </c>
      <c r="K274" s="156">
        <v>13</v>
      </c>
    </row>
    <row r="276" spans="1:11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</row>
    <row r="292" spans="1:11" ht="15.75" thickBot="1" x14ac:dyDescent="0.3"/>
    <row r="293" spans="1:11" x14ac:dyDescent="0.25">
      <c r="A293" s="1" t="s">
        <v>145</v>
      </c>
      <c r="B293" s="1"/>
      <c r="C293" s="44" t="s">
        <v>5</v>
      </c>
      <c r="D293" s="44" t="s">
        <v>5</v>
      </c>
      <c r="E293" s="44" t="s">
        <v>5</v>
      </c>
      <c r="F293" s="44" t="s">
        <v>5</v>
      </c>
      <c r="G293" s="44" t="s">
        <v>5</v>
      </c>
      <c r="H293" s="44" t="s">
        <v>5</v>
      </c>
      <c r="I293" s="44" t="s">
        <v>5</v>
      </c>
      <c r="J293" s="4" t="s">
        <v>5</v>
      </c>
      <c r="K293" s="44" t="s">
        <v>5</v>
      </c>
    </row>
    <row r="294" spans="1:11" x14ac:dyDescent="0.25">
      <c r="A294" s="9" t="s">
        <v>146</v>
      </c>
      <c r="B294" s="1"/>
      <c r="C294" s="12" t="s">
        <v>11</v>
      </c>
      <c r="D294" s="12" t="s">
        <v>11</v>
      </c>
      <c r="E294" s="12" t="s">
        <v>11</v>
      </c>
      <c r="F294" s="12" t="s">
        <v>11</v>
      </c>
      <c r="G294" s="12" t="s">
        <v>11</v>
      </c>
      <c r="H294" s="12" t="s">
        <v>11</v>
      </c>
      <c r="I294" s="12" t="s">
        <v>11</v>
      </c>
      <c r="J294" s="10" t="s">
        <v>11</v>
      </c>
      <c r="K294" s="12" t="s">
        <v>11</v>
      </c>
    </row>
    <row r="295" spans="1:11" x14ac:dyDescent="0.25">
      <c r="A295" s="208" t="s">
        <v>333</v>
      </c>
      <c r="C295" s="12" t="s">
        <v>43</v>
      </c>
      <c r="D295" s="12" t="s">
        <v>43</v>
      </c>
      <c r="E295" s="12" t="s">
        <v>43</v>
      </c>
      <c r="F295" s="12" t="s">
        <v>43</v>
      </c>
      <c r="G295" s="12" t="s">
        <v>43</v>
      </c>
      <c r="H295" s="12" t="s">
        <v>43</v>
      </c>
      <c r="I295" s="12" t="s">
        <v>43</v>
      </c>
      <c r="J295" s="10" t="s">
        <v>43</v>
      </c>
      <c r="K295" s="12" t="s">
        <v>43</v>
      </c>
    </row>
    <row r="296" spans="1:11" x14ac:dyDescent="0.25">
      <c r="A296" s="208" t="s">
        <v>334</v>
      </c>
      <c r="C296" s="12" t="s">
        <v>19</v>
      </c>
      <c r="D296" s="12" t="s">
        <v>19</v>
      </c>
      <c r="E296" s="12" t="s">
        <v>19</v>
      </c>
      <c r="F296" s="12" t="s">
        <v>19</v>
      </c>
      <c r="G296" s="12" t="s">
        <v>19</v>
      </c>
      <c r="H296" s="12" t="s">
        <v>19</v>
      </c>
      <c r="I296" s="12" t="s">
        <v>19</v>
      </c>
      <c r="J296" s="10" t="s">
        <v>19</v>
      </c>
      <c r="K296" s="12" t="s">
        <v>19</v>
      </c>
    </row>
    <row r="297" spans="1:11" ht="15.75" thickBot="1" x14ac:dyDescent="0.3">
      <c r="A297" s="19" t="s">
        <v>20</v>
      </c>
      <c r="B297" s="20" t="s">
        <v>21</v>
      </c>
      <c r="C297" s="507">
        <v>42562</v>
      </c>
      <c r="D297" s="507">
        <v>42602</v>
      </c>
      <c r="E297" s="507">
        <v>42646</v>
      </c>
      <c r="F297" s="507">
        <v>42679</v>
      </c>
      <c r="G297" s="507">
        <v>42710</v>
      </c>
      <c r="H297" s="507">
        <v>42741</v>
      </c>
      <c r="I297" s="507">
        <v>42763</v>
      </c>
      <c r="J297" s="21">
        <v>42798</v>
      </c>
      <c r="K297" s="507">
        <v>42815</v>
      </c>
    </row>
    <row r="298" spans="1:11" x14ac:dyDescent="0.25">
      <c r="A298" s="270" t="s">
        <v>206</v>
      </c>
      <c r="B298" s="95" t="s">
        <v>207</v>
      </c>
      <c r="C298" s="508">
        <v>8</v>
      </c>
      <c r="D298" s="37">
        <v>8</v>
      </c>
      <c r="E298" s="37">
        <v>8</v>
      </c>
      <c r="F298" s="156">
        <v>13</v>
      </c>
      <c r="G298" s="156">
        <v>4</v>
      </c>
      <c r="H298" s="156">
        <v>5</v>
      </c>
      <c r="I298" s="70">
        <v>6</v>
      </c>
      <c r="J298" s="285">
        <v>5</v>
      </c>
      <c r="K298" s="156">
        <v>2</v>
      </c>
    </row>
    <row r="317" spans="1:9" ht="15.75" thickBot="1" x14ac:dyDescent="0.3">
      <c r="A317" t="s">
        <v>335</v>
      </c>
    </row>
    <row r="318" spans="1:9" x14ac:dyDescent="0.25">
      <c r="A318" s="1" t="s">
        <v>150</v>
      </c>
      <c r="B318" s="1"/>
      <c r="C318" s="8" t="s">
        <v>5</v>
      </c>
      <c r="D318" s="8" t="s">
        <v>5</v>
      </c>
      <c r="E318" s="8" t="s">
        <v>5</v>
      </c>
      <c r="F318" s="8" t="s">
        <v>5</v>
      </c>
      <c r="G318" s="8" t="s">
        <v>5</v>
      </c>
      <c r="H318" s="8" t="s">
        <v>5</v>
      </c>
      <c r="I318" s="8" t="s">
        <v>5</v>
      </c>
    </row>
    <row r="319" spans="1:9" x14ac:dyDescent="0.25">
      <c r="A319" s="1" t="s">
        <v>152</v>
      </c>
      <c r="B319" s="1"/>
      <c r="C319" s="12" t="s">
        <v>11</v>
      </c>
      <c r="D319" s="12" t="s">
        <v>11</v>
      </c>
      <c r="E319" s="12" t="s">
        <v>11</v>
      </c>
      <c r="F319" s="12" t="s">
        <v>11</v>
      </c>
      <c r="G319" s="12" t="s">
        <v>11</v>
      </c>
      <c r="H319" s="12" t="s">
        <v>11</v>
      </c>
      <c r="I319" s="12" t="s">
        <v>11</v>
      </c>
    </row>
    <row r="320" spans="1:9" x14ac:dyDescent="0.25">
      <c r="A320" s="184" t="s">
        <v>153</v>
      </c>
      <c r="B320" s="1"/>
      <c r="C320" s="12" t="s">
        <v>15</v>
      </c>
      <c r="D320" s="12" t="s">
        <v>15</v>
      </c>
      <c r="E320" s="12" t="s">
        <v>15</v>
      </c>
      <c r="F320" s="12" t="s">
        <v>15</v>
      </c>
      <c r="G320" s="12" t="s">
        <v>15</v>
      </c>
      <c r="H320" s="12" t="s">
        <v>15</v>
      </c>
      <c r="I320" s="12" t="s">
        <v>15</v>
      </c>
    </row>
    <row r="321" spans="1:9" x14ac:dyDescent="0.25">
      <c r="A321" s="109" t="s">
        <v>17</v>
      </c>
      <c r="B321" s="1"/>
      <c r="C321" s="12" t="s">
        <v>19</v>
      </c>
      <c r="D321" s="12" t="s">
        <v>19</v>
      </c>
      <c r="E321" s="12" t="s">
        <v>19</v>
      </c>
      <c r="F321" s="12" t="s">
        <v>19</v>
      </c>
      <c r="G321" s="12" t="s">
        <v>19</v>
      </c>
      <c r="H321" s="12" t="s">
        <v>19</v>
      </c>
      <c r="I321" s="12" t="s">
        <v>19</v>
      </c>
    </row>
    <row r="322" spans="1:9" ht="15.75" thickBot="1" x14ac:dyDescent="0.3">
      <c r="A322" s="512" t="s">
        <v>20</v>
      </c>
      <c r="B322" s="39" t="s">
        <v>21</v>
      </c>
      <c r="C322" s="27">
        <v>42646</v>
      </c>
      <c r="D322" s="27">
        <v>42679</v>
      </c>
      <c r="E322" s="27">
        <v>42710</v>
      </c>
      <c r="F322" s="27">
        <v>42741</v>
      </c>
      <c r="G322" s="27">
        <v>42763</v>
      </c>
      <c r="H322" s="27">
        <v>42798</v>
      </c>
      <c r="I322" s="27">
        <v>42815</v>
      </c>
    </row>
    <row r="323" spans="1:9" x14ac:dyDescent="0.25">
      <c r="A323" s="300" t="s">
        <v>206</v>
      </c>
      <c r="B323" s="95" t="s">
        <v>207</v>
      </c>
      <c r="C323" s="37">
        <v>6</v>
      </c>
      <c r="D323" s="156">
        <v>8</v>
      </c>
      <c r="E323" s="156">
        <v>6</v>
      </c>
      <c r="F323" s="156">
        <v>6</v>
      </c>
      <c r="G323" s="70">
        <v>6</v>
      </c>
      <c r="H323" s="37">
        <v>6</v>
      </c>
      <c r="I323" s="156">
        <v>3</v>
      </c>
    </row>
    <row r="342" spans="1:18" ht="15.75" thickBot="1" x14ac:dyDescent="0.3">
      <c r="A342" t="s">
        <v>336</v>
      </c>
      <c r="F342" s="42"/>
      <c r="H342" s="42"/>
      <c r="K342" s="96"/>
    </row>
    <row r="343" spans="1:18" x14ac:dyDescent="0.25">
      <c r="A343" s="1" t="s">
        <v>145</v>
      </c>
      <c r="B343" s="1"/>
      <c r="C343" s="4" t="s">
        <v>50</v>
      </c>
      <c r="D343" s="4" t="s">
        <v>50</v>
      </c>
      <c r="E343" s="4" t="s">
        <v>50</v>
      </c>
      <c r="F343" s="4" t="s">
        <v>51</v>
      </c>
      <c r="G343" s="44" t="s">
        <v>51</v>
      </c>
      <c r="H343" s="6" t="s">
        <v>51</v>
      </c>
      <c r="I343" s="6" t="s">
        <v>51</v>
      </c>
      <c r="J343" s="6" t="s">
        <v>51</v>
      </c>
      <c r="K343" s="6" t="s">
        <v>51</v>
      </c>
      <c r="L343" s="6" t="s">
        <v>51</v>
      </c>
      <c r="M343" s="47" t="s">
        <v>51</v>
      </c>
      <c r="N343" s="4" t="s">
        <v>51</v>
      </c>
      <c r="O343" s="4" t="s">
        <v>51</v>
      </c>
      <c r="P343" s="4" t="s">
        <v>51</v>
      </c>
      <c r="Q343" s="4" t="s">
        <v>51</v>
      </c>
      <c r="R343" s="44" t="s">
        <v>51</v>
      </c>
    </row>
    <row r="344" spans="1:18" x14ac:dyDescent="0.25">
      <c r="A344" s="9" t="s">
        <v>146</v>
      </c>
      <c r="B344" s="1" t="s">
        <v>155</v>
      </c>
      <c r="C344" s="98" t="s">
        <v>53</v>
      </c>
      <c r="D344" s="98" t="s">
        <v>53</v>
      </c>
      <c r="E344" s="77" t="s">
        <v>53</v>
      </c>
      <c r="F344" s="101" t="s">
        <v>53</v>
      </c>
      <c r="G344" s="133" t="s">
        <v>53</v>
      </c>
      <c r="H344" s="194" t="s">
        <v>53</v>
      </c>
      <c r="I344" s="194" t="s">
        <v>53</v>
      </c>
      <c r="J344" s="194" t="s">
        <v>53</v>
      </c>
      <c r="K344" s="194" t="s">
        <v>53</v>
      </c>
      <c r="L344" s="194" t="s">
        <v>53</v>
      </c>
      <c r="M344" s="195" t="s">
        <v>53</v>
      </c>
      <c r="N344" s="101" t="s">
        <v>53</v>
      </c>
      <c r="O344" s="101" t="s">
        <v>53</v>
      </c>
      <c r="P344" s="101" t="s">
        <v>53</v>
      </c>
      <c r="Q344" s="101" t="s">
        <v>53</v>
      </c>
      <c r="R344" s="133" t="s">
        <v>53</v>
      </c>
    </row>
    <row r="345" spans="1:18" x14ac:dyDescent="0.25">
      <c r="A345" s="198" t="s">
        <v>156</v>
      </c>
      <c r="B345" s="1"/>
      <c r="C345" s="10" t="s">
        <v>56</v>
      </c>
      <c r="D345" s="10" t="s">
        <v>56</v>
      </c>
      <c r="E345" s="10" t="s">
        <v>56</v>
      </c>
      <c r="F345" s="99" t="s">
        <v>56</v>
      </c>
      <c r="G345" s="59" t="s">
        <v>56</v>
      </c>
      <c r="H345" s="18" t="s">
        <v>56</v>
      </c>
      <c r="I345" s="18" t="s">
        <v>56</v>
      </c>
      <c r="J345" s="18" t="s">
        <v>56</v>
      </c>
      <c r="K345" s="18" t="s">
        <v>56</v>
      </c>
      <c r="L345" s="18" t="s">
        <v>56</v>
      </c>
      <c r="M345" s="100" t="s">
        <v>56</v>
      </c>
      <c r="N345" s="99" t="s">
        <v>56</v>
      </c>
      <c r="O345" s="99" t="s">
        <v>56</v>
      </c>
      <c r="P345" s="99" t="s">
        <v>56</v>
      </c>
      <c r="Q345" s="99" t="s">
        <v>56</v>
      </c>
      <c r="R345" s="59" t="s">
        <v>56</v>
      </c>
    </row>
    <row r="346" spans="1:18" x14ac:dyDescent="0.25">
      <c r="A346" s="1"/>
      <c r="B346" s="1"/>
      <c r="C346" s="10" t="s">
        <v>59</v>
      </c>
      <c r="D346" s="10" t="s">
        <v>60</v>
      </c>
      <c r="E346" s="10" t="s">
        <v>61</v>
      </c>
      <c r="F346" s="99" t="s">
        <v>62</v>
      </c>
      <c r="G346" s="59" t="s">
        <v>63</v>
      </c>
      <c r="H346" s="18" t="s">
        <v>64</v>
      </c>
      <c r="I346" s="18" t="s">
        <v>65</v>
      </c>
      <c r="J346" s="18" t="s">
        <v>66</v>
      </c>
      <c r="K346" s="18" t="s">
        <v>67</v>
      </c>
      <c r="L346" s="18" t="s">
        <v>68</v>
      </c>
      <c r="M346" s="100" t="s">
        <v>69</v>
      </c>
      <c r="N346" s="101" t="s">
        <v>70</v>
      </c>
      <c r="O346" s="101" t="s">
        <v>71</v>
      </c>
      <c r="P346" s="101" t="s">
        <v>72</v>
      </c>
      <c r="Q346" s="101" t="s">
        <v>73</v>
      </c>
      <c r="R346" s="133" t="s">
        <v>157</v>
      </c>
    </row>
    <row r="347" spans="1:18" ht="15.75" thickBot="1" x14ac:dyDescent="0.3">
      <c r="A347" s="19" t="s">
        <v>20</v>
      </c>
      <c r="B347" s="20" t="s">
        <v>21</v>
      </c>
      <c r="C347" s="87">
        <v>42420</v>
      </c>
      <c r="D347" s="87">
        <v>42450</v>
      </c>
      <c r="E347" s="87">
        <v>42464</v>
      </c>
      <c r="F347" s="519">
        <v>42476</v>
      </c>
      <c r="G347" s="517">
        <v>42492</v>
      </c>
      <c r="H347" s="518">
        <v>42518</v>
      </c>
      <c r="I347" s="123">
        <v>42548</v>
      </c>
      <c r="J347" s="123">
        <v>42562</v>
      </c>
      <c r="K347" s="123">
        <v>42602</v>
      </c>
      <c r="L347" s="123">
        <v>43011</v>
      </c>
      <c r="M347" s="124">
        <v>42679</v>
      </c>
      <c r="N347" s="519">
        <v>42710</v>
      </c>
      <c r="O347" s="519">
        <v>42741</v>
      </c>
      <c r="P347" s="519">
        <v>42763</v>
      </c>
      <c r="Q347" s="519">
        <v>42798</v>
      </c>
      <c r="R347" s="121">
        <v>42815</v>
      </c>
    </row>
    <row r="348" spans="1:18" x14ac:dyDescent="0.25">
      <c r="A348" s="302" t="s">
        <v>206</v>
      </c>
      <c r="B348" s="95" t="s">
        <v>207</v>
      </c>
      <c r="C348" s="37">
        <v>16</v>
      </c>
      <c r="D348" s="156">
        <v>21</v>
      </c>
      <c r="E348" s="156">
        <v>22</v>
      </c>
      <c r="F348" s="37">
        <v>24</v>
      </c>
      <c r="G348" s="156">
        <v>28</v>
      </c>
      <c r="H348" s="156">
        <v>29</v>
      </c>
      <c r="I348" s="70">
        <v>29</v>
      </c>
      <c r="J348" s="156">
        <v>37</v>
      </c>
      <c r="K348" s="70">
        <v>35</v>
      </c>
      <c r="L348" s="70">
        <v>38</v>
      </c>
      <c r="M348" s="156">
        <v>38</v>
      </c>
      <c r="N348" s="156">
        <v>38</v>
      </c>
      <c r="O348" s="156">
        <v>40</v>
      </c>
      <c r="P348" s="70">
        <v>43</v>
      </c>
      <c r="Q348" s="37">
        <v>45</v>
      </c>
      <c r="R348" s="156">
        <v>42</v>
      </c>
    </row>
    <row r="367" spans="1:11" ht="15.75" thickBot="1" x14ac:dyDescent="0.3">
      <c r="A367" t="s">
        <v>338</v>
      </c>
    </row>
    <row r="368" spans="1:11" x14ac:dyDescent="0.25">
      <c r="A368" s="1" t="s">
        <v>145</v>
      </c>
      <c r="B368" s="1"/>
      <c r="C368" s="8" t="s">
        <v>88</v>
      </c>
      <c r="D368" s="85" t="s">
        <v>88</v>
      </c>
      <c r="E368" s="85" t="s">
        <v>88</v>
      </c>
      <c r="F368" s="119" t="s">
        <v>88</v>
      </c>
      <c r="G368" s="8" t="s">
        <v>88</v>
      </c>
      <c r="H368" s="119" t="s">
        <v>88</v>
      </c>
      <c r="I368" s="97" t="s">
        <v>88</v>
      </c>
      <c r="J368" s="8" t="s">
        <v>88</v>
      </c>
      <c r="K368" s="8" t="s">
        <v>88</v>
      </c>
    </row>
    <row r="369" spans="1:11" x14ac:dyDescent="0.25">
      <c r="A369" s="9" t="s">
        <v>146</v>
      </c>
      <c r="B369" s="1"/>
      <c r="C369" s="59" t="s">
        <v>89</v>
      </c>
      <c r="D369" s="18" t="s">
        <v>89</v>
      </c>
      <c r="E369" s="18" t="s">
        <v>89</v>
      </c>
      <c r="F369" s="100" t="s">
        <v>89</v>
      </c>
      <c r="G369" s="59" t="s">
        <v>89</v>
      </c>
      <c r="H369" s="100" t="s">
        <v>89</v>
      </c>
      <c r="I369" s="59" t="s">
        <v>89</v>
      </c>
      <c r="J369" s="59" t="s">
        <v>89</v>
      </c>
      <c r="K369" s="59" t="s">
        <v>89</v>
      </c>
    </row>
    <row r="370" spans="1:11" x14ac:dyDescent="0.25">
      <c r="A370" s="1" t="s">
        <v>158</v>
      </c>
      <c r="B370" s="1"/>
      <c r="C370" s="59" t="s">
        <v>19</v>
      </c>
      <c r="D370" s="18" t="s">
        <v>19</v>
      </c>
      <c r="E370" s="18" t="s">
        <v>19</v>
      </c>
      <c r="F370" s="100" t="s">
        <v>19</v>
      </c>
      <c r="G370" s="59" t="s">
        <v>19</v>
      </c>
      <c r="H370" s="100" t="s">
        <v>19</v>
      </c>
      <c r="I370" s="59" t="s">
        <v>19</v>
      </c>
      <c r="J370" s="59" t="s">
        <v>19</v>
      </c>
      <c r="K370" s="59" t="s">
        <v>19</v>
      </c>
    </row>
    <row r="371" spans="1:11" x14ac:dyDescent="0.25">
      <c r="A371" s="1" t="s">
        <v>39</v>
      </c>
      <c r="B371" s="1"/>
      <c r="C371" s="59" t="s">
        <v>90</v>
      </c>
      <c r="D371" s="18" t="s">
        <v>90</v>
      </c>
      <c r="E371" s="18" t="s">
        <v>90</v>
      </c>
      <c r="F371" s="100" t="s">
        <v>90</v>
      </c>
      <c r="G371" s="59" t="s">
        <v>90</v>
      </c>
      <c r="H371" s="100" t="s">
        <v>90</v>
      </c>
      <c r="I371" s="59" t="s">
        <v>90</v>
      </c>
      <c r="J371" s="59" t="s">
        <v>90</v>
      </c>
      <c r="K371" s="59" t="s">
        <v>90</v>
      </c>
    </row>
    <row r="372" spans="1:11" ht="15.75" thickBot="1" x14ac:dyDescent="0.3">
      <c r="A372" s="19" t="s">
        <v>20</v>
      </c>
      <c r="B372" s="20" t="s">
        <v>21</v>
      </c>
      <c r="C372" s="121">
        <v>42562</v>
      </c>
      <c r="D372" s="122">
        <v>42602</v>
      </c>
      <c r="E372" s="123">
        <v>42646</v>
      </c>
      <c r="F372" s="124">
        <v>42679</v>
      </c>
      <c r="G372" s="121">
        <v>42710</v>
      </c>
      <c r="H372" s="124">
        <v>42741</v>
      </c>
      <c r="I372" s="121">
        <v>42763</v>
      </c>
      <c r="J372" s="121">
        <v>42798</v>
      </c>
      <c r="K372" s="121">
        <v>42815</v>
      </c>
    </row>
    <row r="373" spans="1:11" x14ac:dyDescent="0.25">
      <c r="A373" s="270" t="s">
        <v>206</v>
      </c>
      <c r="B373" s="95" t="s">
        <v>207</v>
      </c>
      <c r="C373" s="156">
        <v>56</v>
      </c>
      <c r="D373" s="37">
        <v>55</v>
      </c>
      <c r="E373" s="37">
        <v>53</v>
      </c>
      <c r="F373" s="156">
        <v>55</v>
      </c>
      <c r="G373" s="156">
        <v>51</v>
      </c>
      <c r="H373" s="156">
        <v>51</v>
      </c>
      <c r="I373" s="37">
        <v>50</v>
      </c>
      <c r="J373" s="37">
        <v>55</v>
      </c>
      <c r="K373" s="156">
        <v>50</v>
      </c>
    </row>
    <row r="392" spans="1:8" ht="15.75" thickBot="1" x14ac:dyDescent="0.3">
      <c r="A392" t="s">
        <v>339</v>
      </c>
    </row>
    <row r="393" spans="1:8" x14ac:dyDescent="0.25">
      <c r="A393" s="131" t="s">
        <v>1</v>
      </c>
      <c r="B393" s="131"/>
      <c r="C393" s="44" t="s">
        <v>51</v>
      </c>
      <c r="D393" s="6" t="s">
        <v>51</v>
      </c>
      <c r="E393" s="44" t="s">
        <v>51</v>
      </c>
      <c r="F393" s="44" t="s">
        <v>51</v>
      </c>
      <c r="G393" s="44" t="s">
        <v>51</v>
      </c>
      <c r="H393" s="44" t="s">
        <v>51</v>
      </c>
    </row>
    <row r="394" spans="1:8" x14ac:dyDescent="0.25">
      <c r="A394" s="9" t="s">
        <v>146</v>
      </c>
      <c r="B394" s="131"/>
      <c r="C394" s="133" t="s">
        <v>53</v>
      </c>
      <c r="D394" s="194" t="s">
        <v>53</v>
      </c>
      <c r="E394" s="133" t="s">
        <v>53</v>
      </c>
      <c r="F394" s="133" t="s">
        <v>53</v>
      </c>
      <c r="G394" s="133" t="s">
        <v>53</v>
      </c>
      <c r="H394" s="133" t="s">
        <v>53</v>
      </c>
    </row>
    <row r="395" spans="1:8" x14ac:dyDescent="0.25">
      <c r="A395" s="204" t="s">
        <v>159</v>
      </c>
      <c r="B395" s="131"/>
      <c r="C395" s="59" t="s">
        <v>102</v>
      </c>
      <c r="D395" s="18" t="s">
        <v>102</v>
      </c>
      <c r="E395" s="59" t="s">
        <v>102</v>
      </c>
      <c r="F395" s="59" t="s">
        <v>102</v>
      </c>
      <c r="G395" s="59" t="s">
        <v>102</v>
      </c>
      <c r="H395" s="59" t="s">
        <v>102</v>
      </c>
    </row>
    <row r="396" spans="1:8" x14ac:dyDescent="0.25">
      <c r="A396" s="131"/>
      <c r="B396" s="131"/>
      <c r="C396" s="59" t="s">
        <v>19</v>
      </c>
      <c r="D396" s="18" t="s">
        <v>19</v>
      </c>
      <c r="E396" s="59" t="s">
        <v>19</v>
      </c>
      <c r="F396" s="59" t="s">
        <v>19</v>
      </c>
      <c r="G396" s="59" t="s">
        <v>19</v>
      </c>
      <c r="H396" s="59" t="s">
        <v>19</v>
      </c>
    </row>
    <row r="397" spans="1:8" ht="15.75" thickBot="1" x14ac:dyDescent="0.3">
      <c r="A397" s="39" t="s">
        <v>20</v>
      </c>
      <c r="B397" s="389" t="s">
        <v>21</v>
      </c>
      <c r="C397" s="67">
        <v>42679</v>
      </c>
      <c r="D397" s="134">
        <v>42710</v>
      </c>
      <c r="E397" s="67">
        <v>42741</v>
      </c>
      <c r="F397" s="134">
        <v>42763</v>
      </c>
      <c r="G397" s="134">
        <v>42798</v>
      </c>
      <c r="H397" s="67">
        <v>42815</v>
      </c>
    </row>
    <row r="398" spans="1:8" x14ac:dyDescent="0.25">
      <c r="A398" s="300" t="s">
        <v>206</v>
      </c>
      <c r="B398" s="95" t="s">
        <v>207</v>
      </c>
      <c r="C398" s="156">
        <v>39</v>
      </c>
      <c r="D398" s="156">
        <v>40</v>
      </c>
      <c r="E398" s="156">
        <v>39</v>
      </c>
      <c r="F398" s="37">
        <v>41</v>
      </c>
      <c r="G398" s="37">
        <v>41</v>
      </c>
      <c r="H398" s="156">
        <v>41</v>
      </c>
    </row>
    <row r="417" spans="1:9" x14ac:dyDescent="0.25">
      <c r="A417" t="s">
        <v>186</v>
      </c>
    </row>
    <row r="418" spans="1:9" ht="15.75" thickBot="1" x14ac:dyDescent="0.3">
      <c r="A418" t="s">
        <v>342</v>
      </c>
    </row>
    <row r="419" spans="1:9" x14ac:dyDescent="0.25">
      <c r="A419" s="1" t="s">
        <v>38</v>
      </c>
      <c r="B419" s="1"/>
      <c r="C419" s="136" t="s">
        <v>113</v>
      </c>
      <c r="D419" s="136" t="s">
        <v>113</v>
      </c>
      <c r="E419" s="136" t="s">
        <v>113</v>
      </c>
      <c r="F419" s="136" t="s">
        <v>113</v>
      </c>
      <c r="G419" s="136" t="s">
        <v>113</v>
      </c>
      <c r="H419" s="136" t="s">
        <v>113</v>
      </c>
      <c r="I419" s="135" t="s">
        <v>113</v>
      </c>
    </row>
    <row r="420" spans="1:9" x14ac:dyDescent="0.25">
      <c r="A420" s="1" t="s">
        <v>161</v>
      </c>
      <c r="B420" s="1"/>
      <c r="C420" s="138" t="s">
        <v>114</v>
      </c>
      <c r="D420" s="138" t="s">
        <v>114</v>
      </c>
      <c r="E420" s="138" t="s">
        <v>114</v>
      </c>
      <c r="F420" s="138" t="s">
        <v>114</v>
      </c>
      <c r="G420" s="138" t="s">
        <v>114</v>
      </c>
      <c r="H420" s="138" t="s">
        <v>114</v>
      </c>
      <c r="I420" s="139" t="s">
        <v>114</v>
      </c>
    </row>
    <row r="421" spans="1:9" x14ac:dyDescent="0.25">
      <c r="A421" s="1" t="s">
        <v>146</v>
      </c>
      <c r="B421" s="1"/>
      <c r="C421" s="138" t="s">
        <v>115</v>
      </c>
      <c r="D421" s="138" t="s">
        <v>115</v>
      </c>
      <c r="E421" s="138" t="s">
        <v>115</v>
      </c>
      <c r="F421" s="138" t="s">
        <v>115</v>
      </c>
      <c r="G421" s="138" t="s">
        <v>115</v>
      </c>
      <c r="H421" s="138" t="s">
        <v>115</v>
      </c>
      <c r="I421" s="139" t="s">
        <v>115</v>
      </c>
    </row>
    <row r="422" spans="1:9" x14ac:dyDescent="0.25">
      <c r="A422" s="1" t="s">
        <v>113</v>
      </c>
      <c r="B422" s="1"/>
      <c r="C422" s="138" t="s">
        <v>116</v>
      </c>
      <c r="D422" s="138" t="s">
        <v>116</v>
      </c>
      <c r="E422" s="138" t="s">
        <v>116</v>
      </c>
      <c r="F422" s="138" t="s">
        <v>116</v>
      </c>
      <c r="G422" s="138" t="s">
        <v>116</v>
      </c>
      <c r="H422" s="138" t="s">
        <v>116</v>
      </c>
      <c r="I422" s="139" t="s">
        <v>116</v>
      </c>
    </row>
    <row r="423" spans="1:9" ht="15.75" thickBot="1" x14ac:dyDescent="0.3">
      <c r="A423" s="19" t="s">
        <v>20</v>
      </c>
      <c r="B423" s="20" t="s">
        <v>21</v>
      </c>
      <c r="C423" s="206">
        <v>42562</v>
      </c>
      <c r="D423" s="206">
        <v>42602</v>
      </c>
      <c r="E423" s="206">
        <v>42710</v>
      </c>
      <c r="F423" s="206">
        <v>42741</v>
      </c>
      <c r="G423" s="206">
        <v>42763</v>
      </c>
      <c r="H423" s="206">
        <v>42798</v>
      </c>
      <c r="I423" s="207">
        <v>42815</v>
      </c>
    </row>
    <row r="424" spans="1:9" x14ac:dyDescent="0.25">
      <c r="A424" s="300" t="s">
        <v>206</v>
      </c>
      <c r="B424" s="95" t="s">
        <v>207</v>
      </c>
      <c r="C424" s="37">
        <v>23</v>
      </c>
      <c r="D424" s="271">
        <v>24</v>
      </c>
      <c r="E424" s="156">
        <v>19</v>
      </c>
      <c r="F424" s="156">
        <v>18</v>
      </c>
      <c r="G424" s="271">
        <v>19</v>
      </c>
      <c r="H424" s="271">
        <v>19</v>
      </c>
      <c r="I424" s="156">
        <v>15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381"/>
  <sheetViews>
    <sheetView workbookViewId="0"/>
  </sheetViews>
  <sheetFormatPr defaultRowHeight="15" x14ac:dyDescent="0.25"/>
  <cols>
    <col min="3" max="3" width="27.42578125" customWidth="1"/>
    <col min="24" max="24" width="29.85546875" bestFit="1" customWidth="1"/>
  </cols>
  <sheetData>
    <row r="1" spans="1:19" ht="15.75" thickBot="1" x14ac:dyDescent="0.3">
      <c r="A1" s="302" t="s">
        <v>208</v>
      </c>
      <c r="B1" s="282" t="s">
        <v>209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146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302" t="s">
        <v>208</v>
      </c>
      <c r="K7" s="282" t="s">
        <v>209</v>
      </c>
      <c r="L7" s="156">
        <v>146</v>
      </c>
      <c r="M7" s="156">
        <v>6</v>
      </c>
      <c r="N7" s="156">
        <v>46</v>
      </c>
      <c r="O7" s="156">
        <v>19</v>
      </c>
      <c r="P7" s="156">
        <v>148</v>
      </c>
      <c r="Q7" s="156">
        <v>34</v>
      </c>
      <c r="R7" s="156">
        <v>19</v>
      </c>
      <c r="S7" s="156">
        <v>63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302" t="s">
        <v>208</v>
      </c>
      <c r="B13" s="282" t="s">
        <v>209</v>
      </c>
      <c r="C13" s="156">
        <v>4</v>
      </c>
      <c r="D13" s="256">
        <v>8.5277777777777786</v>
      </c>
      <c r="E13" s="330">
        <v>10</v>
      </c>
      <c r="F13" s="250">
        <v>1.4722222222222214</v>
      </c>
      <c r="G13" s="251">
        <v>1</v>
      </c>
      <c r="H13" s="252">
        <f>+F13*G13</f>
        <v>1.4722222222222214</v>
      </c>
      <c r="I13" s="156">
        <v>146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360" t="s">
        <v>208</v>
      </c>
      <c r="B15" s="338" t="s">
        <v>209</v>
      </c>
      <c r="C15" s="70">
        <v>10</v>
      </c>
      <c r="D15" s="256">
        <v>8.5277777777777786</v>
      </c>
      <c r="E15" s="587">
        <v>42812</v>
      </c>
      <c r="F15" s="363" t="s">
        <v>239</v>
      </c>
      <c r="G15" s="352">
        <v>10</v>
      </c>
      <c r="H15" s="81">
        <v>1.4722222222222214</v>
      </c>
    </row>
    <row r="17" spans="2:14" x14ac:dyDescent="0.25">
      <c r="B17" t="s">
        <v>271</v>
      </c>
    </row>
    <row r="18" spans="2:14" x14ac:dyDescent="0.25">
      <c r="B18" t="s">
        <v>272</v>
      </c>
      <c r="C18" s="198"/>
      <c r="D18" s="96">
        <v>1</v>
      </c>
      <c r="E18" s="96">
        <v>2</v>
      </c>
      <c r="F18" s="96">
        <v>5</v>
      </c>
      <c r="G18" s="96">
        <v>7</v>
      </c>
      <c r="H18" s="96">
        <v>8</v>
      </c>
      <c r="I18" s="96">
        <v>10</v>
      </c>
      <c r="M18" t="s">
        <v>102</v>
      </c>
      <c r="N18" t="s">
        <v>273</v>
      </c>
    </row>
    <row r="19" spans="2:14" x14ac:dyDescent="0.25">
      <c r="B19" t="s">
        <v>274</v>
      </c>
      <c r="D19" s="421" t="s">
        <v>275</v>
      </c>
      <c r="E19" s="422" t="s">
        <v>276</v>
      </c>
      <c r="F19" s="421" t="s">
        <v>277</v>
      </c>
      <c r="G19" s="151" t="s">
        <v>278</v>
      </c>
      <c r="H19" s="151" t="s">
        <v>279</v>
      </c>
      <c r="I19" s="151" t="s">
        <v>280</v>
      </c>
      <c r="J19" s="151" t="s">
        <v>252</v>
      </c>
      <c r="K19" s="151" t="s">
        <v>253</v>
      </c>
      <c r="L19" s="151" t="s">
        <v>254</v>
      </c>
      <c r="M19" s="151" t="s">
        <v>107</v>
      </c>
      <c r="N19" s="151" t="s">
        <v>107</v>
      </c>
    </row>
    <row r="20" spans="2:14" x14ac:dyDescent="0.25">
      <c r="B20" s="96">
        <v>1</v>
      </c>
      <c r="C20" s="423" t="s">
        <v>275</v>
      </c>
      <c r="D20" s="401"/>
      <c r="E20" s="261">
        <v>29</v>
      </c>
      <c r="F20" s="402">
        <v>31</v>
      </c>
      <c r="G20" s="240"/>
      <c r="H20" s="259">
        <v>50</v>
      </c>
      <c r="I20" s="263">
        <v>38</v>
      </c>
      <c r="J20" s="424">
        <v>148</v>
      </c>
      <c r="K20" s="37">
        <v>84</v>
      </c>
      <c r="L20" s="403">
        <v>1.7619047619047619</v>
      </c>
      <c r="M20" s="37" t="s">
        <v>256</v>
      </c>
      <c r="N20" s="37" t="s">
        <v>256</v>
      </c>
    </row>
    <row r="21" spans="2:14" x14ac:dyDescent="0.25">
      <c r="B21" s="96">
        <v>2</v>
      </c>
      <c r="C21" s="425" t="s">
        <v>276</v>
      </c>
      <c r="D21" s="261">
        <v>20</v>
      </c>
      <c r="E21" s="401"/>
      <c r="F21" s="240"/>
      <c r="G21" s="259">
        <v>34</v>
      </c>
      <c r="H21" s="263">
        <v>32</v>
      </c>
      <c r="I21" s="402">
        <v>31</v>
      </c>
      <c r="J21" s="424">
        <v>117</v>
      </c>
      <c r="K21" s="37">
        <v>110</v>
      </c>
      <c r="L21" s="403">
        <v>1.0636363636363637</v>
      </c>
      <c r="M21" s="37" t="s">
        <v>259</v>
      </c>
      <c r="N21" s="37" t="s">
        <v>259</v>
      </c>
    </row>
    <row r="22" spans="2:14" x14ac:dyDescent="0.25">
      <c r="B22" s="96">
        <v>5</v>
      </c>
      <c r="C22" s="423" t="s">
        <v>277</v>
      </c>
      <c r="D22" s="402">
        <v>14</v>
      </c>
      <c r="E22" s="240"/>
      <c r="F22" s="401"/>
      <c r="G22" s="263">
        <v>30</v>
      </c>
      <c r="H22" s="261">
        <v>32</v>
      </c>
      <c r="I22" s="259">
        <v>16</v>
      </c>
      <c r="J22" s="424">
        <v>92</v>
      </c>
      <c r="K22" s="37">
        <v>100</v>
      </c>
      <c r="L22" s="403">
        <v>0.92</v>
      </c>
      <c r="M22" s="37" t="s">
        <v>258</v>
      </c>
      <c r="N22" s="37" t="s">
        <v>257</v>
      </c>
    </row>
    <row r="23" spans="2:14" x14ac:dyDescent="0.25">
      <c r="B23" s="96">
        <v>7</v>
      </c>
      <c r="C23" s="302" t="s">
        <v>278</v>
      </c>
      <c r="D23" s="240"/>
      <c r="E23" s="259">
        <v>28</v>
      </c>
      <c r="F23" s="263">
        <v>16</v>
      </c>
      <c r="G23" s="401"/>
      <c r="H23" s="402">
        <v>18</v>
      </c>
      <c r="I23" s="261">
        <v>21</v>
      </c>
      <c r="J23" s="424">
        <v>83</v>
      </c>
      <c r="K23" s="37">
        <v>121</v>
      </c>
      <c r="L23" s="403">
        <v>0.68595041322314054</v>
      </c>
      <c r="M23" s="37" t="s">
        <v>261</v>
      </c>
      <c r="N23" s="37" t="s">
        <v>261</v>
      </c>
    </row>
    <row r="24" spans="2:14" x14ac:dyDescent="0.25">
      <c r="B24" s="96">
        <v>8</v>
      </c>
      <c r="C24" s="360" t="s">
        <v>279</v>
      </c>
      <c r="D24" s="259">
        <v>23</v>
      </c>
      <c r="E24" s="263">
        <v>28</v>
      </c>
      <c r="F24" s="261">
        <v>24</v>
      </c>
      <c r="G24" s="402">
        <v>30</v>
      </c>
      <c r="H24" s="401"/>
      <c r="I24" s="240">
        <v>20</v>
      </c>
      <c r="J24" s="424">
        <v>125</v>
      </c>
      <c r="K24" s="37">
        <v>151</v>
      </c>
      <c r="L24" s="403">
        <v>0.82781456953642385</v>
      </c>
      <c r="M24" s="37" t="s">
        <v>260</v>
      </c>
      <c r="N24" s="37" t="s">
        <v>260</v>
      </c>
    </row>
    <row r="25" spans="2:14" x14ac:dyDescent="0.25">
      <c r="B25" s="96">
        <v>10</v>
      </c>
      <c r="C25" s="360" t="s">
        <v>280</v>
      </c>
      <c r="D25" s="263">
        <v>27</v>
      </c>
      <c r="E25" s="402">
        <v>25</v>
      </c>
      <c r="F25" s="259">
        <v>29</v>
      </c>
      <c r="G25" s="261">
        <v>27</v>
      </c>
      <c r="H25" s="240">
        <v>19</v>
      </c>
      <c r="I25" s="401"/>
      <c r="J25" s="424">
        <v>127</v>
      </c>
      <c r="K25" s="37">
        <v>126</v>
      </c>
      <c r="L25" s="403">
        <v>1.0079365079365079</v>
      </c>
      <c r="M25" s="37" t="s">
        <v>257</v>
      </c>
      <c r="N25" s="37" t="s">
        <v>258</v>
      </c>
    </row>
    <row r="26" spans="2:14" x14ac:dyDescent="0.25">
      <c r="C26" s="426" t="s">
        <v>253</v>
      </c>
      <c r="D26" s="37">
        <v>84</v>
      </c>
      <c r="E26" s="37">
        <v>110</v>
      </c>
      <c r="F26" s="37">
        <v>100</v>
      </c>
      <c r="G26" s="37">
        <v>121</v>
      </c>
      <c r="H26" s="37">
        <v>151</v>
      </c>
      <c r="I26" s="37">
        <v>126</v>
      </c>
      <c r="J26" s="96"/>
      <c r="K26" s="96"/>
      <c r="L26" s="96"/>
    </row>
    <row r="28" spans="2:14" x14ac:dyDescent="0.25">
      <c r="B28" t="s">
        <v>281</v>
      </c>
    </row>
    <row r="29" spans="2:14" x14ac:dyDescent="0.25">
      <c r="B29" t="s">
        <v>272</v>
      </c>
      <c r="C29" s="198"/>
      <c r="D29" s="96">
        <v>1</v>
      </c>
      <c r="E29" s="96">
        <v>2</v>
      </c>
      <c r="F29" s="96">
        <v>5</v>
      </c>
      <c r="G29" s="96">
        <v>7</v>
      </c>
      <c r="H29" s="96">
        <v>8</v>
      </c>
      <c r="I29" s="96">
        <v>10</v>
      </c>
      <c r="M29" t="s">
        <v>102</v>
      </c>
      <c r="N29" t="s">
        <v>273</v>
      </c>
    </row>
    <row r="30" spans="2:14" x14ac:dyDescent="0.25">
      <c r="B30" t="s">
        <v>274</v>
      </c>
      <c r="D30" s="421" t="s">
        <v>275</v>
      </c>
      <c r="E30" s="422" t="s">
        <v>276</v>
      </c>
      <c r="F30" s="421" t="s">
        <v>277</v>
      </c>
      <c r="G30" s="151" t="s">
        <v>278</v>
      </c>
      <c r="H30" s="151" t="s">
        <v>279</v>
      </c>
      <c r="I30" s="151" t="s">
        <v>280</v>
      </c>
      <c r="J30" s="151" t="s">
        <v>252</v>
      </c>
      <c r="K30" s="151" t="s">
        <v>253</v>
      </c>
      <c r="L30" s="151" t="s">
        <v>254</v>
      </c>
      <c r="M30" s="151" t="s">
        <v>107</v>
      </c>
      <c r="N30" s="151" t="s">
        <v>107</v>
      </c>
    </row>
    <row r="31" spans="2:14" x14ac:dyDescent="0.25">
      <c r="B31" s="96">
        <v>1</v>
      </c>
      <c r="C31" s="423" t="s">
        <v>275</v>
      </c>
      <c r="D31" s="401"/>
      <c r="E31" s="261">
        <v>29</v>
      </c>
      <c r="F31" s="402">
        <v>31</v>
      </c>
      <c r="G31" s="240"/>
      <c r="H31" s="259">
        <v>50</v>
      </c>
      <c r="I31" s="263">
        <v>38</v>
      </c>
      <c r="J31" s="37">
        <v>148</v>
      </c>
      <c r="K31" s="37">
        <v>43</v>
      </c>
      <c r="L31" s="403">
        <v>3.441860465116279</v>
      </c>
      <c r="M31" s="37" t="s">
        <v>256</v>
      </c>
      <c r="N31" s="37" t="s">
        <v>256</v>
      </c>
    </row>
    <row r="32" spans="2:14" x14ac:dyDescent="0.25">
      <c r="B32" s="96">
        <v>2</v>
      </c>
      <c r="C32" s="425" t="s">
        <v>276</v>
      </c>
      <c r="D32" s="261">
        <v>18</v>
      </c>
      <c r="E32" s="401"/>
      <c r="F32" s="240"/>
      <c r="G32" s="259">
        <v>34</v>
      </c>
      <c r="H32" s="263">
        <v>32</v>
      </c>
      <c r="I32" s="402">
        <v>31</v>
      </c>
      <c r="J32" s="37">
        <v>115</v>
      </c>
      <c r="K32" s="37">
        <v>74</v>
      </c>
      <c r="L32" s="403">
        <v>1.5540540540540539</v>
      </c>
      <c r="M32" s="37" t="s">
        <v>259</v>
      </c>
      <c r="N32" s="37" t="s">
        <v>259</v>
      </c>
    </row>
    <row r="33" spans="2:16" x14ac:dyDescent="0.25">
      <c r="B33" s="96">
        <v>5</v>
      </c>
      <c r="C33" s="423" t="s">
        <v>277</v>
      </c>
      <c r="D33" s="402">
        <v>5</v>
      </c>
      <c r="E33" s="240"/>
      <c r="F33" s="401"/>
      <c r="G33" s="263">
        <v>30</v>
      </c>
      <c r="H33" s="261">
        <v>32</v>
      </c>
      <c r="I33" s="259">
        <v>16</v>
      </c>
      <c r="J33" s="37">
        <v>83</v>
      </c>
      <c r="K33" s="37">
        <v>85</v>
      </c>
      <c r="L33" s="403">
        <v>0.97647058823529409</v>
      </c>
      <c r="M33" s="37" t="s">
        <v>257</v>
      </c>
      <c r="N33" s="37" t="s">
        <v>257</v>
      </c>
    </row>
    <row r="34" spans="2:16" x14ac:dyDescent="0.25">
      <c r="B34" s="96">
        <v>7</v>
      </c>
      <c r="C34" s="302" t="s">
        <v>278</v>
      </c>
      <c r="D34" s="240"/>
      <c r="E34" s="259">
        <v>18</v>
      </c>
      <c r="F34" s="263">
        <v>13</v>
      </c>
      <c r="G34" s="401"/>
      <c r="H34" s="402">
        <v>18</v>
      </c>
      <c r="I34" s="261">
        <v>21</v>
      </c>
      <c r="J34" s="37">
        <v>70</v>
      </c>
      <c r="K34" s="37">
        <v>115</v>
      </c>
      <c r="L34" s="403">
        <v>0.60869565217391308</v>
      </c>
      <c r="M34" s="37" t="s">
        <v>261</v>
      </c>
      <c r="N34" s="37" t="s">
        <v>260</v>
      </c>
    </row>
    <row r="35" spans="2:16" x14ac:dyDescent="0.25">
      <c r="B35" s="96">
        <v>8</v>
      </c>
      <c r="C35" s="360" t="s">
        <v>279</v>
      </c>
      <c r="D35" s="259">
        <v>10</v>
      </c>
      <c r="E35" s="263">
        <v>17</v>
      </c>
      <c r="F35" s="261">
        <v>20</v>
      </c>
      <c r="G35" s="402">
        <v>29</v>
      </c>
      <c r="H35" s="401"/>
      <c r="I35" s="240">
        <v>20</v>
      </c>
      <c r="J35" s="37">
        <v>96</v>
      </c>
      <c r="K35" s="37">
        <v>147</v>
      </c>
      <c r="L35" s="403">
        <v>0.65306122448979587</v>
      </c>
      <c r="M35" s="37" t="s">
        <v>258</v>
      </c>
      <c r="N35" s="37" t="s">
        <v>258</v>
      </c>
    </row>
    <row r="36" spans="2:16" x14ac:dyDescent="0.25">
      <c r="B36" s="96">
        <v>10</v>
      </c>
      <c r="C36" s="360" t="s">
        <v>280</v>
      </c>
      <c r="D36" s="263">
        <v>10</v>
      </c>
      <c r="E36" s="402">
        <v>10</v>
      </c>
      <c r="F36" s="259">
        <v>21</v>
      </c>
      <c r="G36" s="261">
        <v>22</v>
      </c>
      <c r="H36" s="240">
        <v>15</v>
      </c>
      <c r="I36" s="401"/>
      <c r="J36" s="37">
        <v>78</v>
      </c>
      <c r="K36" s="37">
        <v>126</v>
      </c>
      <c r="L36" s="403">
        <v>0.61904761904761907</v>
      </c>
      <c r="M36" s="37" t="s">
        <v>260</v>
      </c>
      <c r="N36" s="37" t="s">
        <v>261</v>
      </c>
    </row>
    <row r="37" spans="2:16" x14ac:dyDescent="0.25">
      <c r="C37" s="426" t="s">
        <v>253</v>
      </c>
      <c r="D37" s="37">
        <v>43</v>
      </c>
      <c r="E37" s="37">
        <v>74</v>
      </c>
      <c r="F37" s="37">
        <v>85</v>
      </c>
      <c r="G37" s="37">
        <v>115</v>
      </c>
      <c r="H37" s="37">
        <v>147</v>
      </c>
      <c r="I37" s="37">
        <v>126</v>
      </c>
      <c r="J37" s="96"/>
      <c r="K37" s="96"/>
      <c r="L37" s="96"/>
    </row>
    <row r="38" spans="2:16" x14ac:dyDescent="0.25">
      <c r="D38" s="408" t="s">
        <v>262</v>
      </c>
      <c r="E38" s="409" t="s">
        <v>263</v>
      </c>
      <c r="F38" s="410" t="s">
        <v>282</v>
      </c>
      <c r="G38" s="152" t="s">
        <v>265</v>
      </c>
      <c r="H38" s="411" t="s">
        <v>266</v>
      </c>
      <c r="I38" t="s">
        <v>283</v>
      </c>
      <c r="J38" t="s">
        <v>107</v>
      </c>
    </row>
    <row r="40" spans="2:16" x14ac:dyDescent="0.25">
      <c r="H40" s="408" t="s">
        <v>262</v>
      </c>
      <c r="I40" s="409" t="s">
        <v>263</v>
      </c>
      <c r="J40" s="410" t="s">
        <v>282</v>
      </c>
      <c r="K40" s="152" t="s">
        <v>265</v>
      </c>
      <c r="L40" s="411" t="s">
        <v>266</v>
      </c>
      <c r="M40" t="s">
        <v>283</v>
      </c>
      <c r="N40" t="s">
        <v>107</v>
      </c>
    </row>
    <row r="41" spans="2:16" x14ac:dyDescent="0.25">
      <c r="B41" s="360" t="s">
        <v>208</v>
      </c>
      <c r="C41" s="338" t="s">
        <v>209</v>
      </c>
      <c r="D41" s="346" t="s">
        <v>27</v>
      </c>
      <c r="E41" s="412" t="s">
        <v>28</v>
      </c>
      <c r="F41" s="412" t="s">
        <v>29</v>
      </c>
      <c r="G41" s="412" t="s">
        <v>30</v>
      </c>
      <c r="H41" s="435" t="s">
        <v>279</v>
      </c>
      <c r="I41" s="430" t="s">
        <v>277</v>
      </c>
      <c r="J41" s="428" t="s">
        <v>278</v>
      </c>
      <c r="K41" s="432" t="s">
        <v>275</v>
      </c>
      <c r="L41" s="434" t="s">
        <v>276</v>
      </c>
      <c r="M41" s="432" t="s">
        <v>277</v>
      </c>
      <c r="N41" s="435" t="s">
        <v>278</v>
      </c>
    </row>
    <row r="42" spans="2:16" x14ac:dyDescent="0.25">
      <c r="B42" s="360" t="s">
        <v>208</v>
      </c>
      <c r="C42" s="338" t="s">
        <v>209</v>
      </c>
      <c r="D42" s="37">
        <v>10</v>
      </c>
      <c r="E42" s="37"/>
      <c r="F42" s="37"/>
      <c r="G42" s="38" t="s">
        <v>268</v>
      </c>
      <c r="H42" s="37">
        <v>0</v>
      </c>
      <c r="I42" s="37">
        <v>3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</row>
    <row r="44" spans="2:16" x14ac:dyDescent="0.25">
      <c r="B44" s="483" t="s">
        <v>296</v>
      </c>
    </row>
    <row r="45" spans="2:16" x14ac:dyDescent="0.25">
      <c r="B45" t="s">
        <v>245</v>
      </c>
      <c r="D45" s="96">
        <v>1</v>
      </c>
      <c r="E45" s="96">
        <v>2</v>
      </c>
      <c r="F45" s="96">
        <v>3</v>
      </c>
      <c r="G45" s="96">
        <v>4</v>
      </c>
      <c r="H45" s="96">
        <v>5</v>
      </c>
      <c r="I45" s="96">
        <v>6</v>
      </c>
      <c r="J45" s="96">
        <v>7</v>
      </c>
      <c r="K45" s="96">
        <v>8</v>
      </c>
      <c r="P45" s="484" t="s">
        <v>304</v>
      </c>
    </row>
    <row r="46" spans="2:16" x14ac:dyDescent="0.25">
      <c r="B46" t="s">
        <v>297</v>
      </c>
      <c r="C46" s="393">
        <v>42815</v>
      </c>
      <c r="D46" s="485" t="s">
        <v>276</v>
      </c>
      <c r="E46" s="377" t="s">
        <v>299</v>
      </c>
      <c r="F46" s="486" t="s">
        <v>322</v>
      </c>
      <c r="G46" s="486" t="s">
        <v>323</v>
      </c>
      <c r="H46" s="487" t="s">
        <v>280</v>
      </c>
      <c r="I46" s="487" t="s">
        <v>279</v>
      </c>
      <c r="J46" s="488" t="s">
        <v>324</v>
      </c>
      <c r="K46" s="489" t="s">
        <v>249</v>
      </c>
      <c r="L46" s="40" t="s">
        <v>252</v>
      </c>
      <c r="M46" s="40" t="s">
        <v>253</v>
      </c>
      <c r="N46" s="40" t="s">
        <v>82</v>
      </c>
      <c r="O46" s="490" t="s">
        <v>245</v>
      </c>
      <c r="P46" s="491" t="s">
        <v>283</v>
      </c>
    </row>
    <row r="47" spans="2:16" x14ac:dyDescent="0.25">
      <c r="B47" s="96">
        <v>1</v>
      </c>
      <c r="C47" s="425" t="s">
        <v>276</v>
      </c>
      <c r="D47" s="401"/>
      <c r="E47" s="259">
        <v>28</v>
      </c>
      <c r="F47" s="261"/>
      <c r="G47" s="263">
        <v>24</v>
      </c>
      <c r="H47" s="37"/>
      <c r="I47" s="37"/>
      <c r="J47" s="240">
        <v>27</v>
      </c>
      <c r="K47" s="402">
        <v>40</v>
      </c>
      <c r="L47" s="37">
        <v>119</v>
      </c>
      <c r="M47" s="37">
        <v>101</v>
      </c>
      <c r="N47" s="403">
        <v>1.1782178217821782</v>
      </c>
      <c r="O47" s="37" t="s">
        <v>259</v>
      </c>
      <c r="P47" s="37" t="s">
        <v>256</v>
      </c>
    </row>
    <row r="48" spans="2:16" x14ac:dyDescent="0.25">
      <c r="B48" s="96">
        <v>2</v>
      </c>
      <c r="C48" s="243" t="s">
        <v>299</v>
      </c>
      <c r="D48" s="259">
        <v>19</v>
      </c>
      <c r="E48" s="401"/>
      <c r="F48" s="263"/>
      <c r="G48" s="37"/>
      <c r="H48" s="261">
        <v>29</v>
      </c>
      <c r="I48" s="240">
        <v>21</v>
      </c>
      <c r="J48" s="402">
        <v>47</v>
      </c>
      <c r="K48" s="37"/>
      <c r="L48" s="37">
        <v>116</v>
      </c>
      <c r="M48" s="37">
        <v>108</v>
      </c>
      <c r="N48" s="403">
        <v>1.0740740740740742</v>
      </c>
      <c r="O48" s="37" t="s">
        <v>257</v>
      </c>
      <c r="P48" s="37" t="s">
        <v>257</v>
      </c>
    </row>
    <row r="49" spans="2:16" x14ac:dyDescent="0.25">
      <c r="B49" s="96">
        <v>3</v>
      </c>
      <c r="C49" s="325" t="s">
        <v>322</v>
      </c>
      <c r="D49" s="261"/>
      <c r="E49" s="263"/>
      <c r="F49" s="401"/>
      <c r="G49" s="37"/>
      <c r="H49" s="240"/>
      <c r="I49" s="402"/>
      <c r="J49" s="37"/>
      <c r="K49" s="259"/>
      <c r="L49" s="37">
        <v>0</v>
      </c>
      <c r="M49" s="37">
        <v>0</v>
      </c>
      <c r="N49" s="403" t="e">
        <v>#DIV/0!</v>
      </c>
      <c r="O49" s="37"/>
      <c r="P49" s="37"/>
    </row>
    <row r="50" spans="2:16" x14ac:dyDescent="0.25">
      <c r="B50" s="96">
        <v>4</v>
      </c>
      <c r="C50" s="492" t="s">
        <v>323</v>
      </c>
      <c r="D50" s="263">
        <v>13</v>
      </c>
      <c r="E50" s="37"/>
      <c r="F50" s="37"/>
      <c r="G50" s="401"/>
      <c r="H50" s="402">
        <v>32</v>
      </c>
      <c r="I50" s="261">
        <v>21</v>
      </c>
      <c r="J50" s="259">
        <v>33</v>
      </c>
      <c r="K50" s="240">
        <v>32</v>
      </c>
      <c r="L50" s="37">
        <v>131</v>
      </c>
      <c r="M50" s="37">
        <v>127</v>
      </c>
      <c r="N50" s="403">
        <v>1.0314960629921259</v>
      </c>
      <c r="O50" s="37" t="s">
        <v>258</v>
      </c>
      <c r="P50" s="37" t="s">
        <v>258</v>
      </c>
    </row>
    <row r="51" spans="2:16" x14ac:dyDescent="0.25">
      <c r="B51" s="96">
        <v>5</v>
      </c>
      <c r="C51" s="360" t="s">
        <v>280</v>
      </c>
      <c r="D51" s="37"/>
      <c r="E51" s="261">
        <v>16</v>
      </c>
      <c r="F51" s="240"/>
      <c r="G51" s="402">
        <v>22</v>
      </c>
      <c r="H51" s="401"/>
      <c r="I51" s="259">
        <v>29</v>
      </c>
      <c r="J51" s="37"/>
      <c r="K51" s="263">
        <v>23</v>
      </c>
      <c r="L51" s="37">
        <v>90</v>
      </c>
      <c r="M51" s="37">
        <v>115</v>
      </c>
      <c r="N51" s="403">
        <v>0.78260869565217395</v>
      </c>
      <c r="O51" s="37" t="s">
        <v>261</v>
      </c>
      <c r="P51" s="37" t="s">
        <v>261</v>
      </c>
    </row>
    <row r="52" spans="2:16" x14ac:dyDescent="0.25">
      <c r="B52" s="96">
        <v>6</v>
      </c>
      <c r="C52" s="360" t="s">
        <v>279</v>
      </c>
      <c r="D52" s="37"/>
      <c r="E52" s="240">
        <v>43</v>
      </c>
      <c r="F52" s="402"/>
      <c r="G52" s="261">
        <v>29</v>
      </c>
      <c r="H52" s="259">
        <v>32</v>
      </c>
      <c r="I52" s="401"/>
      <c r="J52" s="263">
        <v>37</v>
      </c>
      <c r="K52" s="37"/>
      <c r="L52" s="37">
        <v>141</v>
      </c>
      <c r="M52" s="37">
        <v>84</v>
      </c>
      <c r="N52" s="403">
        <v>1.6785714285714286</v>
      </c>
      <c r="O52" s="37" t="s">
        <v>256</v>
      </c>
      <c r="P52" s="37" t="s">
        <v>259</v>
      </c>
    </row>
    <row r="53" spans="2:16" x14ac:dyDescent="0.25">
      <c r="B53" s="96">
        <v>7</v>
      </c>
      <c r="C53" s="493" t="s">
        <v>324</v>
      </c>
      <c r="D53" s="240">
        <v>33</v>
      </c>
      <c r="E53" s="402">
        <v>21</v>
      </c>
      <c r="F53" s="37"/>
      <c r="G53" s="259">
        <v>27</v>
      </c>
      <c r="H53" s="37"/>
      <c r="I53" s="263">
        <v>13</v>
      </c>
      <c r="J53" s="401"/>
      <c r="K53" s="261">
        <v>15</v>
      </c>
      <c r="L53" s="37">
        <v>109</v>
      </c>
      <c r="M53" s="37">
        <v>170</v>
      </c>
      <c r="N53" s="403">
        <v>0.64117647058823535</v>
      </c>
      <c r="O53" s="37" t="s">
        <v>305</v>
      </c>
      <c r="P53" s="37"/>
    </row>
    <row r="54" spans="2:16" x14ac:dyDescent="0.25">
      <c r="B54" s="96">
        <v>8</v>
      </c>
      <c r="C54" s="308" t="s">
        <v>249</v>
      </c>
      <c r="D54" s="402">
        <v>36</v>
      </c>
      <c r="E54" s="37"/>
      <c r="F54" s="259"/>
      <c r="G54" s="240">
        <v>25</v>
      </c>
      <c r="H54" s="263">
        <v>22</v>
      </c>
      <c r="I54" s="37"/>
      <c r="J54" s="261">
        <v>26</v>
      </c>
      <c r="K54" s="401"/>
      <c r="L54" s="37">
        <v>109</v>
      </c>
      <c r="M54" s="37">
        <v>110</v>
      </c>
      <c r="N54" s="403">
        <v>0.99090909090909096</v>
      </c>
      <c r="O54" s="37" t="s">
        <v>260</v>
      </c>
      <c r="P54" s="37" t="s">
        <v>260</v>
      </c>
    </row>
    <row r="55" spans="2:16" x14ac:dyDescent="0.25">
      <c r="C55" s="40" t="s">
        <v>314</v>
      </c>
      <c r="D55" s="37">
        <v>101</v>
      </c>
      <c r="E55" s="37">
        <v>108</v>
      </c>
      <c r="F55" s="37">
        <v>0</v>
      </c>
      <c r="G55" s="37">
        <v>127</v>
      </c>
      <c r="H55" s="37">
        <v>115</v>
      </c>
      <c r="I55" s="37">
        <v>84</v>
      </c>
      <c r="J55" s="37">
        <v>170</v>
      </c>
      <c r="K55" s="37">
        <v>110</v>
      </c>
      <c r="L55" s="96"/>
      <c r="M55" s="96"/>
      <c r="N55" s="96"/>
    </row>
    <row r="56" spans="2:16" x14ac:dyDescent="0.25">
      <c r="D56" s="408" t="s">
        <v>317</v>
      </c>
      <c r="E56" s="409" t="s">
        <v>318</v>
      </c>
      <c r="F56" s="410" t="s">
        <v>319</v>
      </c>
      <c r="G56" s="152" t="s">
        <v>325</v>
      </c>
      <c r="H56" s="411" t="s">
        <v>326</v>
      </c>
      <c r="I56" t="s">
        <v>283</v>
      </c>
      <c r="J56" s="96" t="s">
        <v>327</v>
      </c>
    </row>
    <row r="57" spans="2:16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9" spans="2:16" x14ac:dyDescent="0.25">
      <c r="B59" t="s">
        <v>308</v>
      </c>
    </row>
    <row r="60" spans="2:16" x14ac:dyDescent="0.25">
      <c r="B60" t="s">
        <v>245</v>
      </c>
      <c r="D60" s="96">
        <v>1</v>
      </c>
      <c r="E60" s="96">
        <v>2</v>
      </c>
      <c r="F60" s="96">
        <v>3</v>
      </c>
      <c r="G60" s="96">
        <v>4</v>
      </c>
      <c r="H60" s="96">
        <v>5</v>
      </c>
      <c r="I60" s="96">
        <v>6</v>
      </c>
      <c r="J60" s="96">
        <v>7</v>
      </c>
      <c r="K60" s="96">
        <v>8</v>
      </c>
      <c r="P60" s="484" t="s">
        <v>304</v>
      </c>
    </row>
    <row r="61" spans="2:16" x14ac:dyDescent="0.25">
      <c r="B61" t="s">
        <v>297</v>
      </c>
      <c r="C61" s="393">
        <v>42815</v>
      </c>
      <c r="D61" s="485" t="s">
        <v>276</v>
      </c>
      <c r="E61" s="377" t="s">
        <v>299</v>
      </c>
      <c r="F61" s="486" t="s">
        <v>322</v>
      </c>
      <c r="G61" s="486" t="s">
        <v>323</v>
      </c>
      <c r="H61" s="487" t="s">
        <v>280</v>
      </c>
      <c r="I61" s="487" t="s">
        <v>279</v>
      </c>
      <c r="J61" s="488" t="s">
        <v>324</v>
      </c>
      <c r="K61" s="489" t="s">
        <v>249</v>
      </c>
      <c r="L61" s="40" t="s">
        <v>252</v>
      </c>
      <c r="M61" s="40" t="s">
        <v>253</v>
      </c>
      <c r="N61" s="40" t="s">
        <v>82</v>
      </c>
      <c r="O61" s="490" t="s">
        <v>245</v>
      </c>
      <c r="P61" s="494" t="s">
        <v>328</v>
      </c>
    </row>
    <row r="62" spans="2:16" x14ac:dyDescent="0.25">
      <c r="B62" s="96">
        <v>1</v>
      </c>
      <c r="C62" s="425" t="s">
        <v>276</v>
      </c>
      <c r="D62" s="401"/>
      <c r="E62" s="259">
        <v>28</v>
      </c>
      <c r="F62" s="261"/>
      <c r="G62" s="263">
        <v>24</v>
      </c>
      <c r="H62" s="37"/>
      <c r="I62" s="37"/>
      <c r="J62" s="240">
        <v>27</v>
      </c>
      <c r="K62" s="402">
        <v>40</v>
      </c>
      <c r="L62" s="37">
        <v>119</v>
      </c>
      <c r="M62" s="37">
        <v>55</v>
      </c>
      <c r="N62" s="403">
        <v>2.1636363636363636</v>
      </c>
      <c r="O62" s="37" t="s">
        <v>256</v>
      </c>
      <c r="P62" s="37" t="s">
        <v>256</v>
      </c>
    </row>
    <row r="63" spans="2:16" x14ac:dyDescent="0.25">
      <c r="B63" s="96">
        <v>2</v>
      </c>
      <c r="C63" s="243" t="s">
        <v>299</v>
      </c>
      <c r="D63" s="259">
        <v>15</v>
      </c>
      <c r="E63" s="401"/>
      <c r="F63" s="263"/>
      <c r="G63" s="37"/>
      <c r="H63" s="261">
        <v>29</v>
      </c>
      <c r="I63" s="240">
        <v>21</v>
      </c>
      <c r="J63" s="402">
        <v>47</v>
      </c>
      <c r="K63" s="37"/>
      <c r="L63" s="37">
        <v>112</v>
      </c>
      <c r="M63" s="37">
        <v>80</v>
      </c>
      <c r="N63" s="403">
        <v>1.4</v>
      </c>
      <c r="O63" s="37" t="s">
        <v>257</v>
      </c>
      <c r="P63" s="37" t="s">
        <v>258</v>
      </c>
    </row>
    <row r="64" spans="2:16" x14ac:dyDescent="0.25">
      <c r="B64" s="96">
        <v>3</v>
      </c>
      <c r="C64" s="325" t="s">
        <v>322</v>
      </c>
      <c r="D64" s="261"/>
      <c r="E64" s="263"/>
      <c r="F64" s="401"/>
      <c r="G64" s="37"/>
      <c r="H64" s="240"/>
      <c r="I64" s="402"/>
      <c r="J64" s="37"/>
      <c r="K64" s="259"/>
      <c r="L64" s="37">
        <v>0</v>
      </c>
      <c r="M64" s="37">
        <v>0</v>
      </c>
      <c r="N64" s="403" t="e">
        <v>#DIV/0!</v>
      </c>
      <c r="O64" s="37"/>
      <c r="P64" s="37"/>
    </row>
    <row r="65" spans="1:19" x14ac:dyDescent="0.25">
      <c r="B65" s="96">
        <v>4</v>
      </c>
      <c r="C65" s="492" t="s">
        <v>323</v>
      </c>
      <c r="D65" s="263">
        <v>7</v>
      </c>
      <c r="E65" s="37"/>
      <c r="F65" s="37"/>
      <c r="G65" s="401"/>
      <c r="H65" s="402">
        <v>32</v>
      </c>
      <c r="I65" s="261">
        <v>21</v>
      </c>
      <c r="J65" s="259">
        <v>33</v>
      </c>
      <c r="K65" s="240">
        <v>32</v>
      </c>
      <c r="L65" s="37">
        <v>125</v>
      </c>
      <c r="M65" s="37">
        <v>111</v>
      </c>
      <c r="N65" s="403">
        <v>1.1261261261261262</v>
      </c>
      <c r="O65" s="37" t="s">
        <v>258</v>
      </c>
      <c r="P65" s="37" t="s">
        <v>257</v>
      </c>
    </row>
    <row r="66" spans="1:19" x14ac:dyDescent="0.25">
      <c r="B66" s="96">
        <v>5</v>
      </c>
      <c r="C66" s="360" t="s">
        <v>280</v>
      </c>
      <c r="D66" s="37"/>
      <c r="E66" s="261">
        <v>10</v>
      </c>
      <c r="F66" s="240"/>
      <c r="G66" s="402">
        <v>22</v>
      </c>
      <c r="H66" s="401"/>
      <c r="I66" s="259">
        <v>29</v>
      </c>
      <c r="J66" s="37"/>
      <c r="K66" s="263">
        <v>23</v>
      </c>
      <c r="L66" s="37">
        <v>84</v>
      </c>
      <c r="M66" s="37">
        <v>105</v>
      </c>
      <c r="N66" s="403">
        <v>0.8</v>
      </c>
      <c r="O66" s="37" t="s">
        <v>260</v>
      </c>
      <c r="P66" s="37" t="s">
        <v>260</v>
      </c>
    </row>
    <row r="67" spans="1:19" x14ac:dyDescent="0.25">
      <c r="B67" s="96">
        <v>6</v>
      </c>
      <c r="C67" s="360" t="s">
        <v>279</v>
      </c>
      <c r="D67" s="37"/>
      <c r="E67" s="240">
        <v>35</v>
      </c>
      <c r="F67" s="402"/>
      <c r="G67" s="261">
        <v>27</v>
      </c>
      <c r="H67" s="259">
        <v>30</v>
      </c>
      <c r="I67" s="401"/>
      <c r="J67" s="263">
        <v>37</v>
      </c>
      <c r="K67" s="37"/>
      <c r="L67" s="37">
        <v>129</v>
      </c>
      <c r="M67" s="37">
        <v>78</v>
      </c>
      <c r="N67" s="403">
        <v>1.6538461538461537</v>
      </c>
      <c r="O67" s="37" t="s">
        <v>259</v>
      </c>
      <c r="P67" s="37" t="s">
        <v>259</v>
      </c>
    </row>
    <row r="68" spans="1:19" x14ac:dyDescent="0.25">
      <c r="B68" s="96">
        <v>7</v>
      </c>
      <c r="C68" s="493" t="s">
        <v>324</v>
      </c>
      <c r="D68" s="240">
        <v>15</v>
      </c>
      <c r="E68" s="402">
        <v>7</v>
      </c>
      <c r="F68" s="37"/>
      <c r="G68" s="259">
        <v>21</v>
      </c>
      <c r="H68" s="37"/>
      <c r="I68" s="263">
        <v>7</v>
      </c>
      <c r="J68" s="401"/>
      <c r="K68" s="261">
        <v>15</v>
      </c>
      <c r="L68" s="37">
        <v>65</v>
      </c>
      <c r="M68" s="37">
        <v>170</v>
      </c>
      <c r="N68" s="403">
        <v>0.38235294117647056</v>
      </c>
      <c r="O68" s="37" t="s">
        <v>305</v>
      </c>
      <c r="P68" s="37"/>
    </row>
    <row r="69" spans="1:19" x14ac:dyDescent="0.25">
      <c r="B69" s="96">
        <v>8</v>
      </c>
      <c r="C69" s="308" t="s">
        <v>249</v>
      </c>
      <c r="D69" s="402">
        <v>18</v>
      </c>
      <c r="E69" s="37"/>
      <c r="F69" s="259"/>
      <c r="G69" s="240">
        <v>17</v>
      </c>
      <c r="H69" s="263">
        <v>14</v>
      </c>
      <c r="I69" s="37"/>
      <c r="J69" s="261">
        <v>26</v>
      </c>
      <c r="K69" s="401"/>
      <c r="L69" s="37">
        <v>75</v>
      </c>
      <c r="M69" s="37">
        <v>110</v>
      </c>
      <c r="N69" s="403">
        <v>0.68181818181818177</v>
      </c>
      <c r="O69" s="37" t="s">
        <v>261</v>
      </c>
      <c r="P69" s="37" t="s">
        <v>261</v>
      </c>
    </row>
    <row r="70" spans="1:19" x14ac:dyDescent="0.25">
      <c r="C70" s="40" t="s">
        <v>314</v>
      </c>
      <c r="D70" s="37">
        <v>55</v>
      </c>
      <c r="E70" s="37">
        <v>80</v>
      </c>
      <c r="F70" s="37">
        <v>0</v>
      </c>
      <c r="G70" s="37">
        <v>111</v>
      </c>
      <c r="H70" s="37">
        <v>105</v>
      </c>
      <c r="I70" s="37">
        <v>78</v>
      </c>
      <c r="J70" s="37">
        <v>170</v>
      </c>
      <c r="K70" s="37">
        <v>110</v>
      </c>
      <c r="L70" s="96"/>
      <c r="M70" s="96"/>
      <c r="N70" s="96"/>
    </row>
    <row r="71" spans="1:19" x14ac:dyDescent="0.25">
      <c r="D71" s="408" t="s">
        <v>317</v>
      </c>
      <c r="E71" s="409" t="s">
        <v>318</v>
      </c>
      <c r="F71" s="410" t="s">
        <v>319</v>
      </c>
      <c r="G71" s="152" t="s">
        <v>325</v>
      </c>
      <c r="H71" s="411" t="s">
        <v>326</v>
      </c>
      <c r="I71" t="s">
        <v>283</v>
      </c>
      <c r="J71" t="s">
        <v>327</v>
      </c>
    </row>
    <row r="73" spans="1:19" x14ac:dyDescent="0.25">
      <c r="H73" s="126" t="s">
        <v>317</v>
      </c>
      <c r="I73" s="74" t="s">
        <v>318</v>
      </c>
      <c r="J73" s="82" t="s">
        <v>319</v>
      </c>
      <c r="K73" s="95" t="s">
        <v>325</v>
      </c>
      <c r="L73" s="125" t="s">
        <v>326</v>
      </c>
      <c r="M73" s="37" t="s">
        <v>283</v>
      </c>
      <c r="N73" s="37" t="s">
        <v>327</v>
      </c>
    </row>
    <row r="74" spans="1:19" x14ac:dyDescent="0.25">
      <c r="B74" s="360" t="s">
        <v>208</v>
      </c>
      <c r="C74" s="338" t="s">
        <v>209</v>
      </c>
      <c r="D74" s="346" t="s">
        <v>27</v>
      </c>
      <c r="E74" s="412" t="s">
        <v>28</v>
      </c>
      <c r="F74" s="412" t="s">
        <v>29</v>
      </c>
      <c r="G74" s="412" t="s">
        <v>30</v>
      </c>
      <c r="I74" s="435" t="s">
        <v>279</v>
      </c>
      <c r="J74" s="465" t="s">
        <v>299</v>
      </c>
      <c r="K74" s="420" t="s">
        <v>249</v>
      </c>
      <c r="L74" s="466" t="s">
        <v>323</v>
      </c>
      <c r="M74" s="481" t="s">
        <v>249</v>
      </c>
      <c r="N74" s="420" t="s">
        <v>249</v>
      </c>
    </row>
    <row r="75" spans="1:19" x14ac:dyDescent="0.25">
      <c r="B75" s="360" t="s">
        <v>208</v>
      </c>
      <c r="C75" s="338" t="s">
        <v>209</v>
      </c>
      <c r="D75" s="37">
        <v>9</v>
      </c>
      <c r="E75" s="37"/>
      <c r="F75" s="37"/>
      <c r="G75" s="38" t="s">
        <v>268</v>
      </c>
      <c r="I75" s="37">
        <v>-1</v>
      </c>
      <c r="J75" s="37">
        <v>0</v>
      </c>
      <c r="K75" s="37">
        <v>0</v>
      </c>
      <c r="L75" s="37">
        <v>0</v>
      </c>
      <c r="M75" s="37">
        <v>-2</v>
      </c>
      <c r="N75" s="37">
        <v>0</v>
      </c>
    </row>
    <row r="77" spans="1:19" x14ac:dyDescent="0.25">
      <c r="A77" t="s">
        <v>31</v>
      </c>
      <c r="C77" s="42"/>
    </row>
    <row r="78" spans="1:19" ht="15.75" thickBot="1" x14ac:dyDescent="0.3">
      <c r="A78" t="s">
        <v>144</v>
      </c>
    </row>
    <row r="79" spans="1:19" x14ac:dyDescent="0.25">
      <c r="A79" s="1" t="s">
        <v>145</v>
      </c>
      <c r="B79" s="1"/>
      <c r="C79" s="42"/>
      <c r="D79" s="43" t="s">
        <v>3</v>
      </c>
      <c r="E79" s="44" t="s">
        <v>32</v>
      </c>
      <c r="F79" s="45" t="s">
        <v>3</v>
      </c>
      <c r="G79" s="4" t="s">
        <v>32</v>
      </c>
      <c r="H79" s="46" t="s">
        <v>3</v>
      </c>
      <c r="I79" s="6" t="s">
        <v>32</v>
      </c>
      <c r="J79" s="46" t="s">
        <v>3</v>
      </c>
      <c r="K79" s="47" t="s">
        <v>32</v>
      </c>
      <c r="L79" s="46" t="s">
        <v>3</v>
      </c>
      <c r="M79" s="4" t="s">
        <v>32</v>
      </c>
      <c r="N79" s="3" t="s">
        <v>3</v>
      </c>
      <c r="O79" s="44" t="s">
        <v>32</v>
      </c>
      <c r="P79" s="183" t="s">
        <v>3</v>
      </c>
      <c r="Q79" s="44" t="s">
        <v>32</v>
      </c>
      <c r="R79" s="48" t="s">
        <v>33</v>
      </c>
      <c r="S79" s="49" t="s">
        <v>34</v>
      </c>
    </row>
    <row r="80" spans="1:19" x14ac:dyDescent="0.25">
      <c r="A80" s="9" t="s">
        <v>146</v>
      </c>
      <c r="B80" s="1"/>
      <c r="C80" s="42"/>
      <c r="D80" s="50" t="s">
        <v>9</v>
      </c>
      <c r="E80" s="12" t="s">
        <v>9</v>
      </c>
      <c r="F80" s="15" t="s">
        <v>9</v>
      </c>
      <c r="G80" s="10" t="s">
        <v>9</v>
      </c>
      <c r="H80" s="51" t="s">
        <v>9</v>
      </c>
      <c r="I80" s="13" t="s">
        <v>9</v>
      </c>
      <c r="J80" s="51" t="s">
        <v>9</v>
      </c>
      <c r="K80" s="52" t="s">
        <v>9</v>
      </c>
      <c r="L80" s="51" t="s">
        <v>9</v>
      </c>
      <c r="M80" s="10" t="s">
        <v>9</v>
      </c>
      <c r="N80" s="11" t="s">
        <v>9</v>
      </c>
      <c r="O80" s="12" t="s">
        <v>9</v>
      </c>
      <c r="P80" s="166" t="s">
        <v>9</v>
      </c>
      <c r="Q80" s="12" t="s">
        <v>9</v>
      </c>
      <c r="R80" s="12" t="s">
        <v>35</v>
      </c>
      <c r="S80" s="12" t="s">
        <v>35</v>
      </c>
    </row>
    <row r="81" spans="1:19" x14ac:dyDescent="0.25">
      <c r="A81" s="184" t="s">
        <v>147</v>
      </c>
      <c r="B81" s="1"/>
      <c r="C81" s="42"/>
      <c r="D81" s="50"/>
      <c r="E81" s="12" t="s">
        <v>19</v>
      </c>
      <c r="F81" s="15"/>
      <c r="G81" s="10" t="s">
        <v>19</v>
      </c>
      <c r="H81" s="51"/>
      <c r="I81" s="13" t="s">
        <v>19</v>
      </c>
      <c r="J81" s="51"/>
      <c r="K81" s="52" t="s">
        <v>19</v>
      </c>
      <c r="L81" s="51"/>
      <c r="M81" s="10" t="s">
        <v>19</v>
      </c>
      <c r="N81" s="15"/>
      <c r="O81" s="12" t="s">
        <v>19</v>
      </c>
      <c r="P81" s="185"/>
      <c r="Q81" s="12" t="s">
        <v>19</v>
      </c>
      <c r="R81" s="12" t="s">
        <v>19</v>
      </c>
      <c r="S81" s="12" t="s">
        <v>19</v>
      </c>
    </row>
    <row r="82" spans="1:19" x14ac:dyDescent="0.25">
      <c r="A82" s="1"/>
      <c r="B82" s="1"/>
      <c r="C82" s="42"/>
      <c r="D82" s="50"/>
      <c r="E82" s="53">
        <v>42646</v>
      </c>
      <c r="F82" s="54"/>
      <c r="G82" s="55">
        <v>42679</v>
      </c>
      <c r="H82" s="56"/>
      <c r="I82" s="57">
        <v>42710</v>
      </c>
      <c r="J82" s="56"/>
      <c r="K82" s="58">
        <v>42741</v>
      </c>
      <c r="L82" s="56"/>
      <c r="M82" s="55">
        <v>42763</v>
      </c>
      <c r="N82" s="11"/>
      <c r="O82" s="73">
        <v>42798</v>
      </c>
      <c r="P82" s="166"/>
      <c r="Q82" s="53">
        <v>42815</v>
      </c>
      <c r="R82" s="53">
        <v>42798</v>
      </c>
      <c r="S82" s="57">
        <v>42798</v>
      </c>
    </row>
    <row r="83" spans="1:19" ht="15.75" thickBot="1" x14ac:dyDescent="0.3">
      <c r="A83" s="19" t="s">
        <v>20</v>
      </c>
      <c r="B83" s="20" t="s">
        <v>21</v>
      </c>
      <c r="C83" s="42"/>
      <c r="D83" s="24"/>
      <c r="E83" s="61"/>
      <c r="F83" s="62"/>
      <c r="G83" s="63"/>
      <c r="H83" s="64"/>
      <c r="I83" s="65"/>
      <c r="J83" s="64"/>
      <c r="K83" s="66"/>
      <c r="L83" s="64"/>
      <c r="M83" s="63"/>
      <c r="N83" s="22"/>
      <c r="O83" s="67"/>
      <c r="P83" s="186"/>
      <c r="Q83" s="27"/>
      <c r="R83" s="27">
        <v>42815</v>
      </c>
      <c r="S83" s="88">
        <v>42815</v>
      </c>
    </row>
    <row r="84" spans="1:19" x14ac:dyDescent="0.25">
      <c r="A84" s="302" t="s">
        <v>208</v>
      </c>
      <c r="B84" s="282" t="s">
        <v>209</v>
      </c>
      <c r="C84" s="68" t="s">
        <v>37</v>
      </c>
      <c r="D84" s="75"/>
      <c r="E84" s="37"/>
      <c r="F84" s="75"/>
      <c r="G84" s="70"/>
      <c r="H84" s="256">
        <v>10</v>
      </c>
      <c r="I84" s="156">
        <v>180</v>
      </c>
      <c r="J84" s="75">
        <v>10</v>
      </c>
      <c r="K84" s="37">
        <v>180</v>
      </c>
      <c r="L84" s="256">
        <v>10</v>
      </c>
      <c r="M84" s="156">
        <v>184</v>
      </c>
      <c r="N84" s="256">
        <v>9.75</v>
      </c>
      <c r="O84" s="156">
        <v>179</v>
      </c>
      <c r="P84" s="256">
        <v>8.5277777777777786</v>
      </c>
      <c r="Q84" s="156">
        <v>146</v>
      </c>
      <c r="R84" s="156">
        <f>+O84-Q84</f>
        <v>33</v>
      </c>
      <c r="S84" s="257">
        <f>+R84/O84</f>
        <v>0.18435754189944134</v>
      </c>
    </row>
    <row r="85" spans="1:19" x14ac:dyDescent="0.25">
      <c r="C85" s="42"/>
    </row>
    <row r="86" spans="1:19" ht="15.75" thickBot="1" x14ac:dyDescent="0.3">
      <c r="A86" t="s">
        <v>175</v>
      </c>
      <c r="C86" s="42"/>
    </row>
    <row r="87" spans="1:19" x14ac:dyDescent="0.25">
      <c r="A87" s="1" t="s">
        <v>1</v>
      </c>
      <c r="B87" s="1"/>
      <c r="C87" s="42"/>
      <c r="D87" s="2" t="s">
        <v>5</v>
      </c>
      <c r="E87" s="44" t="s">
        <v>5</v>
      </c>
      <c r="F87" s="2" t="s">
        <v>5</v>
      </c>
      <c r="G87" s="44" t="s">
        <v>5</v>
      </c>
      <c r="H87" s="2" t="s">
        <v>5</v>
      </c>
      <c r="I87" s="44" t="s">
        <v>5</v>
      </c>
      <c r="J87" s="2" t="s">
        <v>5</v>
      </c>
      <c r="K87" s="44" t="s">
        <v>5</v>
      </c>
      <c r="L87" s="2" t="s">
        <v>5</v>
      </c>
      <c r="M87" s="4" t="s">
        <v>5</v>
      </c>
      <c r="N87" s="5" t="s">
        <v>5</v>
      </c>
      <c r="O87" s="44" t="s">
        <v>5</v>
      </c>
      <c r="P87" s="5" t="s">
        <v>5</v>
      </c>
      <c r="Q87" s="44" t="s">
        <v>5</v>
      </c>
      <c r="R87" s="44" t="s">
        <v>39</v>
      </c>
      <c r="S87" s="48" t="s">
        <v>40</v>
      </c>
    </row>
    <row r="88" spans="1:19" x14ac:dyDescent="0.25">
      <c r="A88" s="1" t="s">
        <v>149</v>
      </c>
      <c r="B88" s="1"/>
      <c r="C88" s="42"/>
      <c r="D88" s="76" t="s">
        <v>11</v>
      </c>
      <c r="E88" s="12" t="s">
        <v>11</v>
      </c>
      <c r="F88" s="76" t="s">
        <v>11</v>
      </c>
      <c r="G88" s="12" t="s">
        <v>11</v>
      </c>
      <c r="H88" s="76" t="s">
        <v>11</v>
      </c>
      <c r="I88" s="12" t="s">
        <v>11</v>
      </c>
      <c r="J88" s="76" t="s">
        <v>11</v>
      </c>
      <c r="K88" s="12" t="s">
        <v>11</v>
      </c>
      <c r="L88" s="76" t="s">
        <v>11</v>
      </c>
      <c r="M88" s="10" t="s">
        <v>11</v>
      </c>
      <c r="N88" s="12" t="s">
        <v>11</v>
      </c>
      <c r="O88" s="12" t="s">
        <v>11</v>
      </c>
      <c r="P88" s="12" t="s">
        <v>11</v>
      </c>
      <c r="Q88" s="12" t="s">
        <v>11</v>
      </c>
      <c r="R88" s="12" t="s">
        <v>41</v>
      </c>
      <c r="S88" s="12" t="s">
        <v>41</v>
      </c>
    </row>
    <row r="89" spans="1:19" x14ac:dyDescent="0.25">
      <c r="A89" s="1" t="s">
        <v>146</v>
      </c>
      <c r="B89" s="1"/>
      <c r="C89" s="42"/>
      <c r="D89" s="76" t="s">
        <v>42</v>
      </c>
      <c r="E89" s="12" t="s">
        <v>43</v>
      </c>
      <c r="F89" s="76" t="s">
        <v>42</v>
      </c>
      <c r="G89" s="12" t="s">
        <v>43</v>
      </c>
      <c r="H89" s="76" t="s">
        <v>42</v>
      </c>
      <c r="I89" s="12" t="s">
        <v>43</v>
      </c>
      <c r="J89" s="76" t="s">
        <v>42</v>
      </c>
      <c r="K89" s="12" t="s">
        <v>43</v>
      </c>
      <c r="L89" s="76" t="s">
        <v>42</v>
      </c>
      <c r="M89" s="10" t="s">
        <v>43</v>
      </c>
      <c r="N89" s="12" t="s">
        <v>13</v>
      </c>
      <c r="O89" s="12" t="s">
        <v>43</v>
      </c>
      <c r="P89" s="86" t="s">
        <v>42</v>
      </c>
      <c r="Q89" s="12" t="s">
        <v>43</v>
      </c>
      <c r="R89" s="12" t="s">
        <v>44</v>
      </c>
      <c r="S89" s="12" t="s">
        <v>44</v>
      </c>
    </row>
    <row r="90" spans="1:19" x14ac:dyDescent="0.25">
      <c r="A90" s="1"/>
      <c r="B90" s="1"/>
      <c r="C90" s="42"/>
      <c r="D90" s="77" t="s">
        <v>45</v>
      </c>
      <c r="E90" s="12" t="s">
        <v>19</v>
      </c>
      <c r="F90" s="77" t="s">
        <v>45</v>
      </c>
      <c r="G90" s="12" t="s">
        <v>19</v>
      </c>
      <c r="H90" s="77" t="s">
        <v>45</v>
      </c>
      <c r="I90" s="12" t="s">
        <v>19</v>
      </c>
      <c r="J90" s="77" t="s">
        <v>45</v>
      </c>
      <c r="K90" s="12" t="s">
        <v>19</v>
      </c>
      <c r="L90" s="77" t="s">
        <v>45</v>
      </c>
      <c r="M90" s="10" t="s">
        <v>19</v>
      </c>
      <c r="N90" s="12" t="s">
        <v>17</v>
      </c>
      <c r="O90" s="12" t="s">
        <v>19</v>
      </c>
      <c r="P90" s="86" t="s">
        <v>17</v>
      </c>
      <c r="Q90" s="12" t="s">
        <v>19</v>
      </c>
      <c r="R90" s="53">
        <v>42798</v>
      </c>
      <c r="S90" s="53">
        <v>42798</v>
      </c>
    </row>
    <row r="91" spans="1:19" x14ac:dyDescent="0.25">
      <c r="A91" s="78" t="s">
        <v>20</v>
      </c>
      <c r="B91" s="39" t="s">
        <v>21</v>
      </c>
      <c r="C91" s="42"/>
      <c r="D91" s="11" t="s">
        <v>24</v>
      </c>
      <c r="E91" s="53">
        <v>42646</v>
      </c>
      <c r="F91" s="11" t="s">
        <v>24</v>
      </c>
      <c r="G91" s="53">
        <v>42679</v>
      </c>
      <c r="H91" s="11" t="s">
        <v>24</v>
      </c>
      <c r="I91" s="53">
        <v>42710</v>
      </c>
      <c r="J91" s="11" t="s">
        <v>24</v>
      </c>
      <c r="K91" s="53">
        <v>42741</v>
      </c>
      <c r="L91" s="11" t="s">
        <v>24</v>
      </c>
      <c r="M91" s="55">
        <v>42763</v>
      </c>
      <c r="N91" s="50" t="s">
        <v>24</v>
      </c>
      <c r="O91" s="79">
        <v>42798</v>
      </c>
      <c r="P91" s="50" t="s">
        <v>24</v>
      </c>
      <c r="Q91" s="79">
        <v>42815</v>
      </c>
      <c r="R91" s="53">
        <v>42815</v>
      </c>
      <c r="S91" s="53">
        <v>42815</v>
      </c>
    </row>
    <row r="92" spans="1:19" x14ac:dyDescent="0.25">
      <c r="A92" s="302" t="s">
        <v>208</v>
      </c>
      <c r="B92" s="282" t="s">
        <v>209</v>
      </c>
      <c r="C92" s="299" t="s">
        <v>46</v>
      </c>
      <c r="D92" s="81"/>
      <c r="E92" s="37"/>
      <c r="F92" s="81"/>
      <c r="G92" s="37"/>
      <c r="H92" s="250">
        <v>0</v>
      </c>
      <c r="I92" s="156">
        <v>85</v>
      </c>
      <c r="J92" s="81">
        <v>0</v>
      </c>
      <c r="K92" s="70">
        <v>85</v>
      </c>
      <c r="L92" s="250">
        <v>0</v>
      </c>
      <c r="M92" s="156">
        <v>88</v>
      </c>
      <c r="N92" s="250">
        <v>0.25</v>
      </c>
      <c r="O92" s="307">
        <v>69</v>
      </c>
      <c r="P92" s="250">
        <v>1.4722222222222214</v>
      </c>
      <c r="Q92" s="156">
        <v>6</v>
      </c>
      <c r="R92" s="286">
        <f>+O92-Q92</f>
        <v>63</v>
      </c>
      <c r="S92" s="287">
        <f>+R92/O92</f>
        <v>0.91304347826086951</v>
      </c>
    </row>
    <row r="93" spans="1:19" x14ac:dyDescent="0.25">
      <c r="C93" s="42"/>
    </row>
    <row r="94" spans="1:19" ht="15.75" thickBot="1" x14ac:dyDescent="0.3">
      <c r="A94" t="s">
        <v>47</v>
      </c>
      <c r="C94" s="42"/>
    </row>
    <row r="95" spans="1:19" x14ac:dyDescent="0.25">
      <c r="A95" s="1" t="s">
        <v>145</v>
      </c>
      <c r="B95" s="1"/>
      <c r="C95" s="42"/>
      <c r="D95" s="5" t="s">
        <v>5</v>
      </c>
      <c r="E95" s="44" t="s">
        <v>5</v>
      </c>
    </row>
    <row r="96" spans="1:19" x14ac:dyDescent="0.25">
      <c r="A96" s="9" t="s">
        <v>146</v>
      </c>
      <c r="B96" s="1"/>
      <c r="C96" s="42"/>
      <c r="D96" s="12" t="s">
        <v>11</v>
      </c>
      <c r="E96" s="12" t="s">
        <v>11</v>
      </c>
    </row>
    <row r="97" spans="1:12" x14ac:dyDescent="0.25">
      <c r="A97" s="208" t="s">
        <v>162</v>
      </c>
      <c r="C97" s="42"/>
      <c r="D97" s="86" t="s">
        <v>42</v>
      </c>
      <c r="E97" s="12" t="s">
        <v>43</v>
      </c>
    </row>
    <row r="98" spans="1:12" x14ac:dyDescent="0.25">
      <c r="A98" s="208" t="s">
        <v>17</v>
      </c>
      <c r="C98" s="42"/>
      <c r="D98" s="86" t="s">
        <v>17</v>
      </c>
      <c r="E98" s="12" t="s">
        <v>19</v>
      </c>
    </row>
    <row r="99" spans="1:12" x14ac:dyDescent="0.25">
      <c r="A99" s="19" t="s">
        <v>20</v>
      </c>
      <c r="B99" s="20" t="s">
        <v>21</v>
      </c>
      <c r="C99" s="42"/>
      <c r="D99" s="50" t="s">
        <v>24</v>
      </c>
      <c r="E99" s="79">
        <v>42815</v>
      </c>
    </row>
    <row r="100" spans="1:12" x14ac:dyDescent="0.25">
      <c r="A100" s="302" t="s">
        <v>208</v>
      </c>
      <c r="B100" s="282" t="s">
        <v>209</v>
      </c>
      <c r="C100" s="260" t="s">
        <v>163</v>
      </c>
      <c r="D100" s="288">
        <v>1.4722222222222214</v>
      </c>
      <c r="E100" s="289">
        <v>6</v>
      </c>
      <c r="F100" s="42"/>
    </row>
    <row r="101" spans="1:12" x14ac:dyDescent="0.25">
      <c r="C101" s="42"/>
    </row>
    <row r="102" spans="1:12" x14ac:dyDescent="0.25">
      <c r="A102" t="s">
        <v>176</v>
      </c>
      <c r="C102" s="42"/>
      <c r="J102" s="83"/>
    </row>
    <row r="103" spans="1:12" ht="15.75" thickBot="1" x14ac:dyDescent="0.3">
      <c r="A103" t="s">
        <v>177</v>
      </c>
      <c r="C103" s="42"/>
      <c r="J103" s="83"/>
    </row>
    <row r="104" spans="1:12" x14ac:dyDescent="0.25">
      <c r="A104" s="1" t="s">
        <v>150</v>
      </c>
      <c r="B104" s="1"/>
      <c r="C104" s="42"/>
      <c r="D104" s="8" t="s">
        <v>5</v>
      </c>
      <c r="E104" s="8" t="s">
        <v>5</v>
      </c>
      <c r="F104" s="8" t="s">
        <v>5</v>
      </c>
      <c r="G104" s="8" t="s">
        <v>5</v>
      </c>
      <c r="H104" s="8" t="s">
        <v>5</v>
      </c>
      <c r="I104" s="8" t="s">
        <v>5</v>
      </c>
      <c r="J104" s="8" t="s">
        <v>5</v>
      </c>
      <c r="K104" s="193" t="s">
        <v>33</v>
      </c>
      <c r="L104" s="8" t="s">
        <v>151</v>
      </c>
    </row>
    <row r="105" spans="1:12" x14ac:dyDescent="0.25">
      <c r="A105" s="1" t="s">
        <v>152</v>
      </c>
      <c r="B105" s="1"/>
      <c r="C105" s="42"/>
      <c r="D105" s="12" t="s">
        <v>11</v>
      </c>
      <c r="E105" s="12" t="s">
        <v>11</v>
      </c>
      <c r="F105" s="12" t="s">
        <v>11</v>
      </c>
      <c r="G105" s="12" t="s">
        <v>11</v>
      </c>
      <c r="H105" s="12" t="s">
        <v>11</v>
      </c>
      <c r="I105" s="12" t="s">
        <v>11</v>
      </c>
      <c r="J105" s="12" t="s">
        <v>11</v>
      </c>
      <c r="K105" s="101" t="s">
        <v>54</v>
      </c>
      <c r="L105" s="59" t="s">
        <v>54</v>
      </c>
    </row>
    <row r="106" spans="1:12" x14ac:dyDescent="0.25">
      <c r="A106" s="184" t="s">
        <v>153</v>
      </c>
      <c r="B106" s="1"/>
      <c r="C106" s="42"/>
      <c r="D106" s="12" t="s">
        <v>15</v>
      </c>
      <c r="E106" s="12" t="s">
        <v>15</v>
      </c>
      <c r="F106" s="12" t="s">
        <v>15</v>
      </c>
      <c r="G106" s="12" t="s">
        <v>15</v>
      </c>
      <c r="H106" s="12" t="s">
        <v>15</v>
      </c>
      <c r="I106" s="12" t="s">
        <v>15</v>
      </c>
      <c r="J106" s="12" t="s">
        <v>15</v>
      </c>
      <c r="K106" s="16" t="s">
        <v>112</v>
      </c>
      <c r="L106" s="59" t="s">
        <v>154</v>
      </c>
    </row>
    <row r="107" spans="1:12" x14ac:dyDescent="0.25">
      <c r="A107" s="109" t="s">
        <v>17</v>
      </c>
      <c r="B107" s="1"/>
      <c r="C107" s="42"/>
      <c r="D107" s="12" t="s">
        <v>19</v>
      </c>
      <c r="E107" s="12" t="s">
        <v>19</v>
      </c>
      <c r="F107" s="12" t="s">
        <v>19</v>
      </c>
      <c r="G107" s="12" t="s">
        <v>19</v>
      </c>
      <c r="H107" s="12" t="s">
        <v>19</v>
      </c>
      <c r="I107" s="12" t="s">
        <v>19</v>
      </c>
      <c r="J107" s="12" t="s">
        <v>19</v>
      </c>
      <c r="K107" s="55">
        <v>42798</v>
      </c>
      <c r="L107" s="53">
        <v>42798</v>
      </c>
    </row>
    <row r="108" spans="1:12" ht="15.75" thickBot="1" x14ac:dyDescent="0.3">
      <c r="A108" s="78" t="s">
        <v>20</v>
      </c>
      <c r="B108" s="19" t="s">
        <v>21</v>
      </c>
      <c r="C108" s="42"/>
      <c r="D108" s="27">
        <v>42646</v>
      </c>
      <c r="E108" s="27">
        <v>42679</v>
      </c>
      <c r="F108" s="27">
        <v>42710</v>
      </c>
      <c r="G108" s="27">
        <v>42741</v>
      </c>
      <c r="H108" s="27">
        <v>42763</v>
      </c>
      <c r="I108" s="27">
        <v>42798</v>
      </c>
      <c r="J108" s="87">
        <v>42815</v>
      </c>
      <c r="K108" s="87">
        <v>42815</v>
      </c>
      <c r="L108" s="27">
        <v>42815</v>
      </c>
    </row>
    <row r="109" spans="1:12" x14ac:dyDescent="0.25">
      <c r="A109" s="308" t="s">
        <v>208</v>
      </c>
      <c r="B109" s="282" t="s">
        <v>209</v>
      </c>
      <c r="C109" s="301" t="s">
        <v>49</v>
      </c>
      <c r="D109" s="37"/>
      <c r="E109" s="70"/>
      <c r="F109" s="156">
        <v>84</v>
      </c>
      <c r="G109" s="70">
        <v>84</v>
      </c>
      <c r="H109" s="156">
        <v>86</v>
      </c>
      <c r="I109" s="156">
        <v>83</v>
      </c>
      <c r="J109" s="156">
        <v>46</v>
      </c>
      <c r="K109" s="294">
        <f>+I109-J109</f>
        <v>37</v>
      </c>
      <c r="L109" s="309">
        <f>+K109/I109</f>
        <v>0.44578313253012047</v>
      </c>
    </row>
    <row r="110" spans="1:12" x14ac:dyDescent="0.25">
      <c r="C110" s="42"/>
    </row>
    <row r="111" spans="1:12" ht="19.5" thickBot="1" x14ac:dyDescent="0.35">
      <c r="A111" t="s">
        <v>178</v>
      </c>
      <c r="C111" s="42"/>
      <c r="D111" s="94"/>
      <c r="J111" s="94"/>
    </row>
    <row r="112" spans="1:12" x14ac:dyDescent="0.25">
      <c r="A112" s="1" t="s">
        <v>145</v>
      </c>
      <c r="B112" s="1"/>
      <c r="C112" s="42"/>
      <c r="D112" s="49" t="s">
        <v>6</v>
      </c>
      <c r="E112" s="44" t="s">
        <v>5</v>
      </c>
    </row>
    <row r="113" spans="1:16" x14ac:dyDescent="0.25">
      <c r="A113" s="9" t="s">
        <v>146</v>
      </c>
      <c r="B113" s="1"/>
      <c r="C113" s="42"/>
      <c r="D113" s="86" t="s">
        <v>5</v>
      </c>
      <c r="E113" s="59" t="s">
        <v>11</v>
      </c>
    </row>
    <row r="114" spans="1:16" x14ac:dyDescent="0.25">
      <c r="A114" s="184" t="s">
        <v>153</v>
      </c>
      <c r="B114" s="1"/>
      <c r="C114" s="42"/>
      <c r="D114" s="86" t="s">
        <v>11</v>
      </c>
      <c r="E114" s="12" t="s">
        <v>19</v>
      </c>
    </row>
    <row r="115" spans="1:16" x14ac:dyDescent="0.25">
      <c r="A115" s="109" t="s">
        <v>17</v>
      </c>
      <c r="B115" s="1"/>
      <c r="C115" s="42"/>
      <c r="D115" s="59" t="s">
        <v>18</v>
      </c>
      <c r="E115" s="12" t="s">
        <v>44</v>
      </c>
    </row>
    <row r="116" spans="1:16" ht="15.75" thickBot="1" x14ac:dyDescent="0.3">
      <c r="A116" s="19" t="s">
        <v>20</v>
      </c>
      <c r="B116" s="39" t="s">
        <v>21</v>
      </c>
      <c r="C116" s="42"/>
      <c r="D116" s="89" t="s">
        <v>26</v>
      </c>
      <c r="E116" s="27">
        <v>42815</v>
      </c>
    </row>
    <row r="117" spans="1:16" x14ac:dyDescent="0.25">
      <c r="A117" s="302" t="s">
        <v>208</v>
      </c>
      <c r="B117" s="282" t="s">
        <v>209</v>
      </c>
      <c r="C117" s="95" t="s">
        <v>164</v>
      </c>
      <c r="D117" s="252">
        <v>1.4722222222222214</v>
      </c>
      <c r="E117" s="263">
        <v>46</v>
      </c>
    </row>
    <row r="118" spans="1:16" x14ac:dyDescent="0.25">
      <c r="C118" s="42"/>
    </row>
    <row r="119" spans="1:16" ht="15.75" customHeight="1" thickBot="1" x14ac:dyDescent="0.3">
      <c r="A119" t="s">
        <v>180</v>
      </c>
      <c r="C119" s="42"/>
      <c r="D119" s="42"/>
      <c r="E119" s="42"/>
      <c r="F119" s="42"/>
      <c r="I119" s="42"/>
    </row>
    <row r="120" spans="1:16" ht="15.75" customHeight="1" x14ac:dyDescent="0.25">
      <c r="A120" s="1" t="s">
        <v>145</v>
      </c>
      <c r="B120" s="1"/>
      <c r="C120" s="42"/>
      <c r="D120" s="45"/>
      <c r="E120" s="45"/>
      <c r="F120" s="45"/>
      <c r="G120" s="110" t="s">
        <v>75</v>
      </c>
      <c r="H120" s="111" t="s">
        <v>76</v>
      </c>
      <c r="I120" s="112"/>
      <c r="J120" s="43" t="s">
        <v>51</v>
      </c>
    </row>
    <row r="121" spans="1:16" ht="15.75" customHeight="1" x14ac:dyDescent="0.25">
      <c r="A121" s="9" t="s">
        <v>146</v>
      </c>
      <c r="B121" s="1"/>
      <c r="C121" s="42"/>
      <c r="D121" s="15"/>
      <c r="E121" s="15"/>
      <c r="F121" s="15"/>
      <c r="G121" s="113" t="s">
        <v>77</v>
      </c>
      <c r="H121" s="114" t="s">
        <v>78</v>
      </c>
      <c r="I121" s="115"/>
      <c r="J121" s="56" t="s">
        <v>53</v>
      </c>
    </row>
    <row r="122" spans="1:16" ht="15.75" customHeight="1" x14ac:dyDescent="0.25">
      <c r="A122" s="198" t="s">
        <v>156</v>
      </c>
      <c r="B122" s="1"/>
      <c r="C122" s="42"/>
      <c r="D122" s="15"/>
      <c r="E122" s="15"/>
      <c r="F122" s="15"/>
      <c r="G122" s="113" t="s">
        <v>9</v>
      </c>
      <c r="H122" s="114" t="s">
        <v>79</v>
      </c>
      <c r="I122" s="116" t="s">
        <v>80</v>
      </c>
      <c r="J122" s="50" t="s">
        <v>52</v>
      </c>
    </row>
    <row r="123" spans="1:16" ht="15.75" customHeight="1" x14ac:dyDescent="0.25">
      <c r="A123" s="1"/>
      <c r="B123" s="1"/>
      <c r="C123" s="42"/>
      <c r="D123" s="11" t="s">
        <v>81</v>
      </c>
      <c r="E123" s="11" t="s">
        <v>81</v>
      </c>
      <c r="F123" s="11" t="s">
        <v>82</v>
      </c>
      <c r="G123" s="113">
        <v>1</v>
      </c>
      <c r="H123" s="114">
        <v>-1</v>
      </c>
      <c r="I123" s="117" t="s">
        <v>51</v>
      </c>
      <c r="J123" s="50" t="s">
        <v>19</v>
      </c>
    </row>
    <row r="124" spans="1:16" ht="15.75" customHeight="1" thickBot="1" x14ac:dyDescent="0.3">
      <c r="A124" s="19" t="s">
        <v>20</v>
      </c>
      <c r="B124" s="39" t="s">
        <v>21</v>
      </c>
      <c r="C124" s="42"/>
      <c r="D124" s="22" t="s">
        <v>83</v>
      </c>
      <c r="E124" s="22" t="s">
        <v>84</v>
      </c>
      <c r="F124" s="22" t="s">
        <v>85</v>
      </c>
      <c r="G124" s="209" t="s">
        <v>86</v>
      </c>
      <c r="H124" s="210" t="s">
        <v>87</v>
      </c>
      <c r="I124" s="211" t="s">
        <v>53</v>
      </c>
      <c r="J124" s="24" t="s">
        <v>36</v>
      </c>
    </row>
    <row r="125" spans="1:16" ht="15.75" customHeight="1" x14ac:dyDescent="0.25">
      <c r="A125" s="302" t="s">
        <v>208</v>
      </c>
      <c r="B125" s="282" t="s">
        <v>209</v>
      </c>
      <c r="C125" s="245" t="s">
        <v>165</v>
      </c>
      <c r="D125" s="156">
        <v>10</v>
      </c>
      <c r="E125" s="156">
        <v>24</v>
      </c>
      <c r="F125" s="246">
        <v>0.41666666666666669</v>
      </c>
      <c r="G125" s="156">
        <v>4</v>
      </c>
      <c r="H125" s="156">
        <v>2</v>
      </c>
      <c r="I125" s="247">
        <v>0.66666666666666663</v>
      </c>
      <c r="J125" s="248">
        <v>19</v>
      </c>
    </row>
    <row r="126" spans="1:16" ht="15.75" customHeight="1" x14ac:dyDescent="0.25">
      <c r="C126" s="42"/>
    </row>
    <row r="127" spans="1:16" ht="19.5" thickBot="1" x14ac:dyDescent="0.35">
      <c r="A127" t="s">
        <v>96</v>
      </c>
      <c r="C127" s="42"/>
      <c r="H127" s="42"/>
      <c r="O127" s="94"/>
      <c r="P127" s="42"/>
    </row>
    <row r="128" spans="1:16" x14ac:dyDescent="0.25">
      <c r="A128" s="1" t="s">
        <v>1</v>
      </c>
      <c r="B128" s="1"/>
      <c r="C128" s="72"/>
      <c r="D128" s="2" t="s">
        <v>2</v>
      </c>
      <c r="E128" s="5" t="s">
        <v>5</v>
      </c>
      <c r="F128" s="6" t="s">
        <v>4</v>
      </c>
      <c r="G128" s="7" t="s">
        <v>6</v>
      </c>
      <c r="H128" s="43" t="s">
        <v>97</v>
      </c>
    </row>
    <row r="129" spans="1:19" x14ac:dyDescent="0.25">
      <c r="A129" s="9" t="s">
        <v>7</v>
      </c>
      <c r="B129" s="1"/>
      <c r="C129" s="72"/>
      <c r="D129" s="10" t="s">
        <v>8</v>
      </c>
      <c r="E129" s="12" t="s">
        <v>11</v>
      </c>
      <c r="F129" s="13" t="s">
        <v>10</v>
      </c>
      <c r="G129" s="14" t="s">
        <v>5</v>
      </c>
      <c r="H129" s="50" t="s">
        <v>98</v>
      </c>
    </row>
    <row r="130" spans="1:19" x14ac:dyDescent="0.25">
      <c r="B130" s="1"/>
      <c r="C130" s="72"/>
      <c r="D130" s="10" t="s">
        <v>12</v>
      </c>
      <c r="E130" s="12" t="s">
        <v>13</v>
      </c>
      <c r="F130" s="13" t="s">
        <v>14</v>
      </c>
      <c r="G130" s="14" t="s">
        <v>11</v>
      </c>
      <c r="H130" s="50" t="s">
        <v>99</v>
      </c>
    </row>
    <row r="131" spans="1:19" x14ac:dyDescent="0.25">
      <c r="A131" s="1"/>
      <c r="B131" s="1"/>
      <c r="C131" s="72"/>
      <c r="D131" s="10" t="s">
        <v>16</v>
      </c>
      <c r="E131" s="12" t="s">
        <v>17</v>
      </c>
      <c r="F131" s="17"/>
      <c r="G131" s="18" t="s">
        <v>18</v>
      </c>
      <c r="H131" s="50" t="s">
        <v>100</v>
      </c>
    </row>
    <row r="132" spans="1:19" ht="15.75" thickBot="1" x14ac:dyDescent="0.3">
      <c r="A132" s="19" t="s">
        <v>20</v>
      </c>
      <c r="B132" s="39" t="s">
        <v>21</v>
      </c>
      <c r="C132" s="60"/>
      <c r="D132" s="21">
        <v>42562</v>
      </c>
      <c r="E132" s="24" t="s">
        <v>24</v>
      </c>
      <c r="F132" s="25" t="s">
        <v>25</v>
      </c>
      <c r="G132" s="26" t="s">
        <v>101</v>
      </c>
      <c r="H132" s="127">
        <v>42014</v>
      </c>
    </row>
    <row r="133" spans="1:19" x14ac:dyDescent="0.25">
      <c r="A133" s="302" t="s">
        <v>208</v>
      </c>
      <c r="B133" s="282" t="s">
        <v>209</v>
      </c>
      <c r="C133" s="129" t="s">
        <v>189</v>
      </c>
      <c r="D133" s="156">
        <v>4</v>
      </c>
      <c r="E133" s="250">
        <v>1.4722222222222214</v>
      </c>
      <c r="F133" s="251">
        <v>1</v>
      </c>
      <c r="G133" s="252">
        <v>1.4722222222222214</v>
      </c>
      <c r="H133" s="253">
        <v>34</v>
      </c>
    </row>
    <row r="134" spans="1:19" x14ac:dyDescent="0.25">
      <c r="C134" s="42"/>
    </row>
    <row r="135" spans="1:19" x14ac:dyDescent="0.25">
      <c r="A135" t="s">
        <v>184</v>
      </c>
      <c r="C135" s="42"/>
    </row>
    <row r="136" spans="1:19" ht="15.75" thickBot="1" x14ac:dyDescent="0.3">
      <c r="A136" t="s">
        <v>178</v>
      </c>
      <c r="C136" s="42"/>
      <c r="E136" s="42"/>
      <c r="F136" s="42"/>
      <c r="G136" s="42"/>
      <c r="H136" s="42"/>
      <c r="I136" s="42"/>
    </row>
    <row r="137" spans="1:19" ht="18.75" x14ac:dyDescent="0.3">
      <c r="A137" s="1" t="s">
        <v>145</v>
      </c>
      <c r="B137" s="1"/>
      <c r="C137" s="42"/>
      <c r="D137" s="49" t="s">
        <v>6</v>
      </c>
      <c r="E137" s="43" t="s">
        <v>97</v>
      </c>
      <c r="F137" s="3" t="s">
        <v>27</v>
      </c>
      <c r="G137" s="3" t="s">
        <v>27</v>
      </c>
      <c r="H137" s="43" t="s">
        <v>107</v>
      </c>
      <c r="I137" s="6" t="s">
        <v>104</v>
      </c>
      <c r="J137" s="44" t="s">
        <v>51</v>
      </c>
      <c r="N137" s="94"/>
      <c r="O137" s="42"/>
      <c r="P137" s="42"/>
      <c r="Q137" s="42"/>
      <c r="R137" s="42"/>
      <c r="S137" s="42"/>
    </row>
    <row r="138" spans="1:19" x14ac:dyDescent="0.25">
      <c r="A138" s="9" t="s">
        <v>146</v>
      </c>
      <c r="B138" s="1"/>
      <c r="C138" s="42"/>
      <c r="D138" s="86" t="s">
        <v>5</v>
      </c>
      <c r="E138" s="50" t="s">
        <v>98</v>
      </c>
      <c r="F138" s="215" t="s">
        <v>105</v>
      </c>
      <c r="G138" s="216" t="s">
        <v>106</v>
      </c>
      <c r="H138" s="50" t="s">
        <v>27</v>
      </c>
      <c r="I138" s="217" t="s">
        <v>86</v>
      </c>
      <c r="J138" s="133" t="s">
        <v>53</v>
      </c>
    </row>
    <row r="139" spans="1:19" x14ac:dyDescent="0.25">
      <c r="A139" s="204" t="s">
        <v>159</v>
      </c>
      <c r="B139" s="1"/>
      <c r="C139" s="42"/>
      <c r="D139" s="86" t="s">
        <v>11</v>
      </c>
      <c r="E139" s="50" t="s">
        <v>99</v>
      </c>
      <c r="F139" s="11" t="s">
        <v>102</v>
      </c>
      <c r="G139" s="11" t="s">
        <v>102</v>
      </c>
      <c r="H139" s="50" t="s">
        <v>110</v>
      </c>
      <c r="I139" s="117" t="s">
        <v>108</v>
      </c>
      <c r="J139" s="59" t="s">
        <v>102</v>
      </c>
    </row>
    <row r="140" spans="1:19" x14ac:dyDescent="0.25">
      <c r="A140" s="1"/>
      <c r="B140" s="1"/>
      <c r="C140" s="42"/>
      <c r="D140" s="59" t="s">
        <v>18</v>
      </c>
      <c r="E140" s="50" t="s">
        <v>100</v>
      </c>
      <c r="F140" s="11" t="s">
        <v>109</v>
      </c>
      <c r="G140" s="11" t="s">
        <v>109</v>
      </c>
      <c r="H140" s="50" t="s">
        <v>102</v>
      </c>
      <c r="I140" s="117" t="s">
        <v>167</v>
      </c>
      <c r="J140" s="59" t="s">
        <v>19</v>
      </c>
    </row>
    <row r="141" spans="1:19" ht="15.75" thickBot="1" x14ac:dyDescent="0.3">
      <c r="A141" s="19" t="s">
        <v>20</v>
      </c>
      <c r="B141" s="39" t="s">
        <v>21</v>
      </c>
      <c r="C141" s="42"/>
      <c r="D141" s="89" t="s">
        <v>26</v>
      </c>
      <c r="E141" s="127">
        <v>42014</v>
      </c>
      <c r="F141" s="234" t="s">
        <v>83</v>
      </c>
      <c r="G141" s="235" t="s">
        <v>84</v>
      </c>
      <c r="H141" s="236" t="s">
        <v>168</v>
      </c>
      <c r="I141" s="237" t="s">
        <v>108</v>
      </c>
      <c r="J141" s="67">
        <v>42815</v>
      </c>
    </row>
    <row r="142" spans="1:19" x14ac:dyDescent="0.25">
      <c r="A142" s="302" t="s">
        <v>208</v>
      </c>
      <c r="B142" s="282" t="s">
        <v>209</v>
      </c>
      <c r="C142" s="74" t="s">
        <v>169</v>
      </c>
      <c r="D142" s="252">
        <v>1.4722222222222214</v>
      </c>
      <c r="E142" s="156">
        <v>34</v>
      </c>
      <c r="F142" s="156">
        <v>14</v>
      </c>
      <c r="G142" s="156">
        <v>-4</v>
      </c>
      <c r="H142" s="156">
        <v>10</v>
      </c>
      <c r="I142" s="246">
        <v>3.5</v>
      </c>
      <c r="J142" s="259">
        <v>19</v>
      </c>
    </row>
    <row r="143" spans="1:19" x14ac:dyDescent="0.25">
      <c r="C143" s="42"/>
    </row>
    <row r="144" spans="1:19" x14ac:dyDescent="0.25">
      <c r="A144" t="s">
        <v>185</v>
      </c>
      <c r="C144" s="42"/>
    </row>
    <row r="145" spans="1:12" ht="15.75" thickBot="1" x14ac:dyDescent="0.3">
      <c r="A145" t="s">
        <v>111</v>
      </c>
      <c r="C145" s="42"/>
    </row>
    <row r="146" spans="1:12" x14ac:dyDescent="0.25">
      <c r="A146" s="1" t="s">
        <v>38</v>
      </c>
      <c r="B146" s="1"/>
      <c r="C146" s="42"/>
      <c r="D146" s="136" t="s">
        <v>113</v>
      </c>
      <c r="E146" s="136" t="s">
        <v>113</v>
      </c>
      <c r="F146" s="136" t="s">
        <v>113</v>
      </c>
      <c r="G146" s="136" t="s">
        <v>113</v>
      </c>
      <c r="H146" s="136" t="s">
        <v>113</v>
      </c>
      <c r="I146" s="136" t="s">
        <v>113</v>
      </c>
      <c r="J146" s="135" t="s">
        <v>113</v>
      </c>
      <c r="K146" s="137" t="s">
        <v>33</v>
      </c>
      <c r="L146" s="137" t="s">
        <v>160</v>
      </c>
    </row>
    <row r="147" spans="1:12" x14ac:dyDescent="0.25">
      <c r="A147" s="1" t="s">
        <v>161</v>
      </c>
      <c r="B147" s="1"/>
      <c r="C147" s="42"/>
      <c r="D147" s="138" t="s">
        <v>114</v>
      </c>
      <c r="E147" s="138" t="s">
        <v>114</v>
      </c>
      <c r="F147" s="138" t="s">
        <v>114</v>
      </c>
      <c r="G147" s="138" t="s">
        <v>114</v>
      </c>
      <c r="H147" s="138" t="s">
        <v>114</v>
      </c>
      <c r="I147" s="138" t="s">
        <v>114</v>
      </c>
      <c r="J147" s="139" t="s">
        <v>114</v>
      </c>
      <c r="K147" s="140" t="s">
        <v>54</v>
      </c>
      <c r="L147" s="140" t="s">
        <v>54</v>
      </c>
    </row>
    <row r="148" spans="1:12" x14ac:dyDescent="0.25">
      <c r="A148" s="1" t="s">
        <v>146</v>
      </c>
      <c r="B148" s="1"/>
      <c r="C148" s="42"/>
      <c r="D148" s="138" t="s">
        <v>115</v>
      </c>
      <c r="E148" s="138" t="s">
        <v>115</v>
      </c>
      <c r="F148" s="138" t="s">
        <v>115</v>
      </c>
      <c r="G148" s="138" t="s">
        <v>115</v>
      </c>
      <c r="H148" s="138" t="s">
        <v>115</v>
      </c>
      <c r="I148" s="138" t="s">
        <v>115</v>
      </c>
      <c r="J148" s="139" t="s">
        <v>115</v>
      </c>
      <c r="K148" s="140" t="s">
        <v>154</v>
      </c>
      <c r="L148" s="140" t="s">
        <v>154</v>
      </c>
    </row>
    <row r="149" spans="1:12" x14ac:dyDescent="0.25">
      <c r="A149" s="1" t="s">
        <v>113</v>
      </c>
      <c r="B149" s="1"/>
      <c r="C149" s="42"/>
      <c r="D149" s="138" t="s">
        <v>116</v>
      </c>
      <c r="E149" s="138" t="s">
        <v>116</v>
      </c>
      <c r="F149" s="138" t="s">
        <v>116</v>
      </c>
      <c r="G149" s="138" t="s">
        <v>116</v>
      </c>
      <c r="H149" s="138" t="s">
        <v>116</v>
      </c>
      <c r="I149" s="138" t="s">
        <v>116</v>
      </c>
      <c r="J149" s="139" t="s">
        <v>116</v>
      </c>
      <c r="K149" s="141">
        <v>42798</v>
      </c>
      <c r="L149" s="141">
        <v>42798</v>
      </c>
    </row>
    <row r="150" spans="1:12" ht="15.75" thickBot="1" x14ac:dyDescent="0.3">
      <c r="A150" s="19" t="s">
        <v>20</v>
      </c>
      <c r="B150" s="39" t="s">
        <v>21</v>
      </c>
      <c r="C150" s="42"/>
      <c r="D150" s="206">
        <v>42562</v>
      </c>
      <c r="E150" s="206">
        <v>42602</v>
      </c>
      <c r="F150" s="206">
        <v>42710</v>
      </c>
      <c r="G150" s="206">
        <v>42741</v>
      </c>
      <c r="H150" s="206">
        <v>42763</v>
      </c>
      <c r="I150" s="206">
        <v>42798</v>
      </c>
      <c r="J150" s="207">
        <v>42815</v>
      </c>
      <c r="K150" s="205">
        <v>42815</v>
      </c>
      <c r="L150" s="205">
        <v>42815</v>
      </c>
    </row>
    <row r="151" spans="1:12" x14ac:dyDescent="0.25">
      <c r="A151" s="308" t="s">
        <v>208</v>
      </c>
      <c r="B151" s="282" t="s">
        <v>209</v>
      </c>
      <c r="C151" s="80" t="s">
        <v>117</v>
      </c>
      <c r="D151" s="271"/>
      <c r="E151" s="271"/>
      <c r="F151" s="156">
        <v>136</v>
      </c>
      <c r="G151" s="271">
        <v>138</v>
      </c>
      <c r="H151" s="156">
        <v>123</v>
      </c>
      <c r="I151" s="156">
        <v>91</v>
      </c>
      <c r="J151" s="156">
        <v>63</v>
      </c>
      <c r="K151" s="156">
        <f>+I151-J151</f>
        <v>28</v>
      </c>
      <c r="L151" s="272">
        <f>+K151/I151</f>
        <v>0.30769230769230771</v>
      </c>
    </row>
    <row r="152" spans="1:12" x14ac:dyDescent="0.25">
      <c r="C152" s="42"/>
    </row>
    <row r="153" spans="1:12" x14ac:dyDescent="0.25">
      <c r="A153" t="s">
        <v>186</v>
      </c>
      <c r="C153" s="42"/>
    </row>
    <row r="154" spans="1:12" ht="15.75" thickBot="1" x14ac:dyDescent="0.3">
      <c r="A154" t="s">
        <v>118</v>
      </c>
      <c r="C154" s="42"/>
    </row>
    <row r="155" spans="1:12" x14ac:dyDescent="0.25">
      <c r="A155" s="1" t="s">
        <v>145</v>
      </c>
      <c r="B155" s="1"/>
      <c r="C155" s="42"/>
      <c r="D155" s="142" t="s">
        <v>32</v>
      </c>
      <c r="E155" s="218" t="s">
        <v>5</v>
      </c>
      <c r="F155" s="219" t="s">
        <v>5</v>
      </c>
      <c r="G155" s="143" t="s">
        <v>51</v>
      </c>
      <c r="H155" s="220" t="s">
        <v>88</v>
      </c>
      <c r="I155" s="144" t="s">
        <v>97</v>
      </c>
      <c r="J155" s="221" t="s">
        <v>51</v>
      </c>
      <c r="K155" s="136" t="s">
        <v>113</v>
      </c>
    </row>
    <row r="156" spans="1:12" x14ac:dyDescent="0.25">
      <c r="A156" s="9" t="s">
        <v>146</v>
      </c>
      <c r="B156" s="1"/>
      <c r="C156" s="42"/>
      <c r="D156" s="145" t="s">
        <v>9</v>
      </c>
      <c r="E156" s="146" t="s">
        <v>11</v>
      </c>
      <c r="F156" s="148" t="s">
        <v>11</v>
      </c>
      <c r="G156" s="222" t="s">
        <v>53</v>
      </c>
      <c r="H156" s="223" t="s">
        <v>89</v>
      </c>
      <c r="I156" s="147" t="s">
        <v>119</v>
      </c>
      <c r="J156" s="224" t="s">
        <v>53</v>
      </c>
      <c r="K156" s="138" t="s">
        <v>114</v>
      </c>
    </row>
    <row r="157" spans="1:12" x14ac:dyDescent="0.25">
      <c r="A157" s="1" t="s">
        <v>113</v>
      </c>
      <c r="B157" s="1"/>
      <c r="C157" s="42"/>
      <c r="D157" s="145" t="s">
        <v>19</v>
      </c>
      <c r="E157" s="146" t="s">
        <v>43</v>
      </c>
      <c r="F157" s="148" t="s">
        <v>19</v>
      </c>
      <c r="G157" s="149" t="s">
        <v>52</v>
      </c>
      <c r="H157" s="223" t="s">
        <v>19</v>
      </c>
      <c r="I157" s="147" t="s">
        <v>12</v>
      </c>
      <c r="J157" s="225" t="s">
        <v>102</v>
      </c>
      <c r="K157" s="138" t="s">
        <v>115</v>
      </c>
    </row>
    <row r="158" spans="1:12" x14ac:dyDescent="0.25">
      <c r="A158" s="109"/>
      <c r="B158" s="1"/>
      <c r="C158" s="42"/>
      <c r="D158" s="145" t="s">
        <v>36</v>
      </c>
      <c r="E158" s="146" t="s">
        <v>19</v>
      </c>
      <c r="F158" s="148" t="s">
        <v>44</v>
      </c>
      <c r="G158" s="149" t="s">
        <v>19</v>
      </c>
      <c r="H158" s="223" t="s">
        <v>90</v>
      </c>
      <c r="I158" s="147" t="s">
        <v>100</v>
      </c>
      <c r="J158" s="225" t="s">
        <v>19</v>
      </c>
      <c r="K158" s="138" t="s">
        <v>116</v>
      </c>
    </row>
    <row r="159" spans="1:12" ht="15.75" thickBot="1" x14ac:dyDescent="0.3">
      <c r="A159" s="39" t="s">
        <v>20</v>
      </c>
      <c r="B159" s="39" t="s">
        <v>21</v>
      </c>
      <c r="C159" s="42"/>
      <c r="D159" s="227">
        <v>42815</v>
      </c>
      <c r="E159" s="228">
        <v>42815</v>
      </c>
      <c r="F159" s="229">
        <v>42815</v>
      </c>
      <c r="G159" s="230">
        <v>42815</v>
      </c>
      <c r="H159" s="231">
        <v>42815</v>
      </c>
      <c r="I159" s="232">
        <v>42014</v>
      </c>
      <c r="J159" s="233">
        <v>42815</v>
      </c>
      <c r="K159" s="206">
        <v>42815</v>
      </c>
    </row>
    <row r="160" spans="1:12" x14ac:dyDescent="0.25">
      <c r="A160" s="302" t="s">
        <v>208</v>
      </c>
      <c r="B160" s="282" t="s">
        <v>209</v>
      </c>
      <c r="C160" s="82" t="s">
        <v>170</v>
      </c>
      <c r="D160" s="156">
        <v>146</v>
      </c>
      <c r="E160" s="156">
        <v>6</v>
      </c>
      <c r="F160" s="156">
        <v>46</v>
      </c>
      <c r="G160" s="156">
        <v>19</v>
      </c>
      <c r="H160" s="156">
        <v>148</v>
      </c>
      <c r="I160" s="156">
        <v>34</v>
      </c>
      <c r="J160" s="156">
        <v>19</v>
      </c>
      <c r="K160" s="261">
        <v>63</v>
      </c>
    </row>
    <row r="161" spans="1:22" x14ac:dyDescent="0.25">
      <c r="C161" s="42"/>
    </row>
    <row r="162" spans="1:22" x14ac:dyDescent="0.25">
      <c r="A162" s="751" t="s">
        <v>208</v>
      </c>
      <c r="B162" s="338" t="s">
        <v>209</v>
      </c>
      <c r="C162" s="37" t="s">
        <v>27</v>
      </c>
      <c r="D162" s="38" t="s">
        <v>28</v>
      </c>
      <c r="E162" s="39" t="s">
        <v>29</v>
      </c>
      <c r="F162" s="39" t="s">
        <v>30</v>
      </c>
      <c r="G162" s="752" t="s">
        <v>520</v>
      </c>
      <c r="H162" s="702" t="s">
        <v>521</v>
      </c>
      <c r="I162" s="574" t="s">
        <v>522</v>
      </c>
      <c r="J162" s="574" t="s">
        <v>523</v>
      </c>
      <c r="K162" s="585" t="s">
        <v>346</v>
      </c>
      <c r="L162" s="39" t="s">
        <v>30</v>
      </c>
      <c r="M162" s="640" t="s">
        <v>522</v>
      </c>
      <c r="N162" s="547" t="s">
        <v>510</v>
      </c>
      <c r="O162" s="640" t="s">
        <v>279</v>
      </c>
      <c r="P162" s="547" t="s">
        <v>349</v>
      </c>
      <c r="Q162" s="533" t="s">
        <v>119</v>
      </c>
      <c r="R162" s="29" t="s">
        <v>102</v>
      </c>
      <c r="S162" s="534" t="s">
        <v>351</v>
      </c>
      <c r="T162" s="533" t="s">
        <v>352</v>
      </c>
      <c r="U162" s="590"/>
      <c r="V162" s="590"/>
    </row>
    <row r="163" spans="1:22" x14ac:dyDescent="0.25">
      <c r="A163" s="751" t="s">
        <v>208</v>
      </c>
      <c r="B163" s="338" t="s">
        <v>209</v>
      </c>
      <c r="C163" s="349">
        <v>10</v>
      </c>
      <c r="D163" s="753"/>
      <c r="E163" s="753"/>
      <c r="F163" s="533" t="s">
        <v>382</v>
      </c>
      <c r="G163" s="37">
        <v>1</v>
      </c>
      <c r="H163" s="424">
        <v>0</v>
      </c>
      <c r="I163" s="37">
        <v>0</v>
      </c>
      <c r="J163" s="37">
        <v>-1</v>
      </c>
      <c r="K163" s="37">
        <v>0</v>
      </c>
      <c r="L163" s="536">
        <v>42710</v>
      </c>
      <c r="M163" s="37">
        <v>0</v>
      </c>
      <c r="N163" s="37">
        <v>0</v>
      </c>
      <c r="O163" s="37">
        <v>0</v>
      </c>
      <c r="P163" s="37">
        <v>0</v>
      </c>
      <c r="Q163" s="540">
        <v>9</v>
      </c>
      <c r="R163" s="70">
        <v>0</v>
      </c>
      <c r="S163" s="541">
        <f>+R163/Q163</f>
        <v>0</v>
      </c>
      <c r="T163" s="75">
        <f>+C163-S163</f>
        <v>10</v>
      </c>
      <c r="U163" s="685"/>
      <c r="V163" s="560"/>
    </row>
    <row r="164" spans="1:22" x14ac:dyDescent="0.25">
      <c r="A164" s="751" t="s">
        <v>208</v>
      </c>
      <c r="B164" s="338" t="s">
        <v>209</v>
      </c>
      <c r="C164" s="37" t="s">
        <v>27</v>
      </c>
      <c r="D164" s="38" t="s">
        <v>28</v>
      </c>
      <c r="E164" s="39" t="s">
        <v>29</v>
      </c>
      <c r="F164" s="39" t="s">
        <v>30</v>
      </c>
      <c r="G164" s="435" t="s">
        <v>510</v>
      </c>
      <c r="H164" s="435" t="s">
        <v>349</v>
      </c>
      <c r="I164" s="481" t="s">
        <v>279</v>
      </c>
      <c r="J164" s="39" t="s">
        <v>30</v>
      </c>
      <c r="K164" s="754" t="s">
        <v>458</v>
      </c>
      <c r="L164" s="500" t="s">
        <v>524</v>
      </c>
      <c r="M164" s="754" t="s">
        <v>278</v>
      </c>
      <c r="N164" s="39" t="s">
        <v>30</v>
      </c>
      <c r="O164" s="435" t="s">
        <v>522</v>
      </c>
      <c r="P164" s="428" t="s">
        <v>422</v>
      </c>
      <c r="Q164" s="533" t="s">
        <v>119</v>
      </c>
      <c r="R164" s="29" t="s">
        <v>102</v>
      </c>
      <c r="S164" s="534" t="s">
        <v>351</v>
      </c>
      <c r="T164" s="533" t="s">
        <v>352</v>
      </c>
      <c r="U164" s="590"/>
      <c r="V164" s="590"/>
    </row>
    <row r="165" spans="1:22" x14ac:dyDescent="0.25">
      <c r="A165" s="751" t="s">
        <v>208</v>
      </c>
      <c r="B165" s="338" t="s">
        <v>209</v>
      </c>
      <c r="C165" s="349">
        <v>10</v>
      </c>
      <c r="D165" s="755">
        <f>+T163</f>
        <v>10</v>
      </c>
      <c r="E165" s="839">
        <v>42710</v>
      </c>
      <c r="F165" s="536">
        <v>42710</v>
      </c>
      <c r="G165" s="37">
        <v>0</v>
      </c>
      <c r="H165" s="37">
        <v>0</v>
      </c>
      <c r="I165" s="37">
        <v>0</v>
      </c>
      <c r="J165" s="756" t="s">
        <v>425</v>
      </c>
      <c r="K165" s="37">
        <v>0</v>
      </c>
      <c r="L165" s="37">
        <v>1</v>
      </c>
      <c r="M165" s="37">
        <v>0</v>
      </c>
      <c r="N165" s="536">
        <v>42798</v>
      </c>
      <c r="O165" s="37">
        <v>0</v>
      </c>
      <c r="P165" s="37">
        <v>1</v>
      </c>
      <c r="Q165" s="540">
        <v>8</v>
      </c>
      <c r="R165" s="70">
        <v>2</v>
      </c>
      <c r="S165" s="541">
        <f>+R165/Q165</f>
        <v>0.25</v>
      </c>
      <c r="T165" s="75">
        <f>+D165-S165</f>
        <v>9.75</v>
      </c>
      <c r="U165" s="685"/>
      <c r="V165" s="560"/>
    </row>
    <row r="166" spans="1:22" x14ac:dyDescent="0.25">
      <c r="A166" s="360" t="s">
        <v>208</v>
      </c>
      <c r="B166" s="338" t="s">
        <v>209</v>
      </c>
      <c r="C166" s="37" t="s">
        <v>27</v>
      </c>
      <c r="D166" s="38" t="s">
        <v>28</v>
      </c>
      <c r="E166" s="39" t="s">
        <v>29</v>
      </c>
      <c r="F166" s="39" t="s">
        <v>30</v>
      </c>
      <c r="G166" s="585" t="s">
        <v>424</v>
      </c>
      <c r="H166" s="428" t="s">
        <v>421</v>
      </c>
      <c r="I166" s="757" t="s">
        <v>357</v>
      </c>
      <c r="J166" s="413" t="s">
        <v>424</v>
      </c>
      <c r="K166" s="412" t="s">
        <v>30</v>
      </c>
      <c r="L166" s="435" t="s">
        <v>279</v>
      </c>
      <c r="M166" s="430" t="s">
        <v>277</v>
      </c>
      <c r="N166" s="428" t="s">
        <v>278</v>
      </c>
      <c r="O166" s="758" t="s">
        <v>275</v>
      </c>
      <c r="P166" s="434" t="s">
        <v>276</v>
      </c>
      <c r="Q166" s="513" t="s">
        <v>119</v>
      </c>
      <c r="R166" s="254" t="s">
        <v>102</v>
      </c>
      <c r="S166" s="581" t="s">
        <v>351</v>
      </c>
      <c r="T166" s="513" t="s">
        <v>352</v>
      </c>
      <c r="U166" s="590" t="s">
        <v>234</v>
      </c>
      <c r="V166" s="590" t="s">
        <v>235</v>
      </c>
    </row>
    <row r="167" spans="1:22" x14ac:dyDescent="0.25">
      <c r="A167" s="360" t="s">
        <v>208</v>
      </c>
      <c r="B167" s="338" t="s">
        <v>209</v>
      </c>
      <c r="C167" s="70">
        <v>10</v>
      </c>
      <c r="D167" s="571">
        <f>+T165</f>
        <v>9.75</v>
      </c>
      <c r="E167" s="41">
        <v>42798</v>
      </c>
      <c r="F167" s="536">
        <v>42798</v>
      </c>
      <c r="G167" s="37">
        <v>0</v>
      </c>
      <c r="H167" s="37">
        <v>1</v>
      </c>
      <c r="I167" s="424">
        <v>3</v>
      </c>
      <c r="J167" s="37">
        <v>2</v>
      </c>
      <c r="K167" s="38" t="s">
        <v>268</v>
      </c>
      <c r="L167" s="37">
        <v>0</v>
      </c>
      <c r="M167" s="37">
        <v>3</v>
      </c>
      <c r="N167" s="37">
        <v>2</v>
      </c>
      <c r="O167" s="424">
        <v>0</v>
      </c>
      <c r="P167" s="37">
        <v>0</v>
      </c>
      <c r="Q167" s="591">
        <v>9</v>
      </c>
      <c r="R167" s="156">
        <v>11</v>
      </c>
      <c r="S167" s="583">
        <f>+R167/Q167</f>
        <v>1.2222222222222223</v>
      </c>
      <c r="T167" s="256">
        <f>+D167-S167</f>
        <v>8.5277777777777786</v>
      </c>
      <c r="U167" s="685">
        <v>10</v>
      </c>
      <c r="V167" s="560">
        <f>+U167-T167</f>
        <v>1.4722222222222214</v>
      </c>
    </row>
    <row r="168" spans="1:22" x14ac:dyDescent="0.25">
      <c r="A168" s="360" t="s">
        <v>208</v>
      </c>
      <c r="B168" s="338" t="s">
        <v>209</v>
      </c>
      <c r="C168" s="346" t="s">
        <v>27</v>
      </c>
      <c r="D168" s="412" t="s">
        <v>28</v>
      </c>
      <c r="E168" s="412" t="s">
        <v>29</v>
      </c>
      <c r="F168" s="412" t="s">
        <v>30</v>
      </c>
      <c r="G168" s="432" t="s">
        <v>277</v>
      </c>
      <c r="H168" s="435" t="s">
        <v>278</v>
      </c>
      <c r="I168" s="435" t="s">
        <v>279</v>
      </c>
      <c r="J168" s="465" t="s">
        <v>299</v>
      </c>
      <c r="K168" s="420" t="s">
        <v>249</v>
      </c>
      <c r="L168" s="466" t="s">
        <v>323</v>
      </c>
      <c r="M168" s="481" t="s">
        <v>249</v>
      </c>
      <c r="N168" s="420" t="s">
        <v>249</v>
      </c>
      <c r="Q168" s="513" t="s">
        <v>119</v>
      </c>
      <c r="R168" s="254" t="s">
        <v>102</v>
      </c>
      <c r="S168" s="581" t="s">
        <v>351</v>
      </c>
      <c r="T168" s="513" t="s">
        <v>352</v>
      </c>
      <c r="U168" s="685"/>
      <c r="V168" s="560"/>
    </row>
    <row r="169" spans="1:22" x14ac:dyDescent="0.25">
      <c r="A169" s="360" t="s">
        <v>208</v>
      </c>
      <c r="B169" s="338" t="s">
        <v>209</v>
      </c>
      <c r="C169" s="176">
        <v>9</v>
      </c>
      <c r="D169" s="403">
        <f>+T167</f>
        <v>8.5277777777777786</v>
      </c>
      <c r="E169" s="587">
        <v>42812</v>
      </c>
      <c r="F169" s="38" t="s">
        <v>268</v>
      </c>
      <c r="G169" s="37">
        <v>0</v>
      </c>
      <c r="H169" s="37">
        <v>0</v>
      </c>
      <c r="I169" s="37">
        <v>-1</v>
      </c>
      <c r="J169" s="37">
        <v>0</v>
      </c>
      <c r="K169" s="37">
        <v>0</v>
      </c>
      <c r="L169" s="37">
        <v>0</v>
      </c>
      <c r="M169" s="37">
        <v>-2</v>
      </c>
      <c r="N169" s="37">
        <v>0</v>
      </c>
      <c r="Q169" s="591">
        <v>8</v>
      </c>
      <c r="R169" s="156">
        <v>-3</v>
      </c>
      <c r="S169" s="583">
        <f>+R169/Q169</f>
        <v>-0.375</v>
      </c>
      <c r="T169" s="256">
        <f>+D169-S169</f>
        <v>8.9027777777777786</v>
      </c>
      <c r="U169" s="685"/>
      <c r="V169" s="560"/>
    </row>
    <row r="170" spans="1:22" ht="15.75" thickBot="1" x14ac:dyDescent="0.3">
      <c r="C170" s="42"/>
    </row>
    <row r="171" spans="1:22" ht="21" x14ac:dyDescent="0.35">
      <c r="A171" s="150" t="s">
        <v>120</v>
      </c>
      <c r="D171" s="151" t="str">
        <f>+$A$1</f>
        <v>Kruger</v>
      </c>
      <c r="E171" s="152" t="str">
        <f>+$B$1</f>
        <v>Jason</v>
      </c>
      <c r="L171" s="1" t="str">
        <f>+$J$2</f>
        <v>Date:18-21 Mar 17</v>
      </c>
      <c r="M171" s="1"/>
      <c r="N171" s="142" t="s">
        <v>32</v>
      </c>
      <c r="O171" s="218" t="s">
        <v>5</v>
      </c>
      <c r="P171" s="219" t="s">
        <v>5</v>
      </c>
      <c r="Q171" s="143" t="s">
        <v>51</v>
      </c>
      <c r="R171" s="220" t="s">
        <v>88</v>
      </c>
      <c r="S171" s="144" t="s">
        <v>97</v>
      </c>
      <c r="T171" s="221" t="s">
        <v>51</v>
      </c>
      <c r="U171" s="136" t="s">
        <v>113</v>
      </c>
    </row>
    <row r="172" spans="1:22" ht="21" x14ac:dyDescent="0.35">
      <c r="A172" s="153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9" t="s">
        <v>146</v>
      </c>
      <c r="M172" s="1"/>
      <c r="N172" s="145" t="s">
        <v>9</v>
      </c>
      <c r="O172" s="146" t="s">
        <v>11</v>
      </c>
      <c r="P172" s="148" t="s">
        <v>11</v>
      </c>
      <c r="Q172" s="222" t="s">
        <v>53</v>
      </c>
      <c r="R172" s="223" t="s">
        <v>89</v>
      </c>
      <c r="S172" s="147" t="s">
        <v>119</v>
      </c>
      <c r="T172" s="224" t="s">
        <v>53</v>
      </c>
      <c r="U172" s="138" t="s">
        <v>114</v>
      </c>
    </row>
    <row r="173" spans="1:22" ht="15.75" x14ac:dyDescent="0.25">
      <c r="A173" s="154" t="s">
        <v>121</v>
      </c>
      <c r="L173" s="1" t="s">
        <v>113</v>
      </c>
      <c r="M173" s="1"/>
      <c r="N173" s="145" t="s">
        <v>19</v>
      </c>
      <c r="O173" s="146" t="s">
        <v>43</v>
      </c>
      <c r="P173" s="148" t="s">
        <v>19</v>
      </c>
      <c r="Q173" s="149" t="s">
        <v>52</v>
      </c>
      <c r="R173" s="223" t="s">
        <v>19</v>
      </c>
      <c r="S173" s="147" t="s">
        <v>12</v>
      </c>
      <c r="T173" s="225" t="s">
        <v>102</v>
      </c>
      <c r="U173" s="138" t="s">
        <v>115</v>
      </c>
    </row>
    <row r="174" spans="1:22" ht="15.75" x14ac:dyDescent="0.25">
      <c r="A174" s="154"/>
      <c r="L174" s="109"/>
      <c r="M174" s="1"/>
      <c r="N174" s="145" t="s">
        <v>36</v>
      </c>
      <c r="O174" s="146" t="s">
        <v>19</v>
      </c>
      <c r="P174" s="148" t="s">
        <v>44</v>
      </c>
      <c r="Q174" s="149" t="s">
        <v>19</v>
      </c>
      <c r="R174" s="223" t="s">
        <v>90</v>
      </c>
      <c r="S174" s="147" t="s">
        <v>100</v>
      </c>
      <c r="T174" s="225" t="s">
        <v>19</v>
      </c>
      <c r="U174" s="138" t="s">
        <v>116</v>
      </c>
    </row>
    <row r="175" spans="1:22" ht="15.75" thickBot="1" x14ac:dyDescent="0.3">
      <c r="A175" s="155" t="s">
        <v>112</v>
      </c>
      <c r="B175" s="156">
        <f>+$I$13</f>
        <v>146</v>
      </c>
      <c r="C175" s="157" t="s">
        <v>122</v>
      </c>
      <c r="D175" s="158">
        <f>+$F$13</f>
        <v>1.4722222222222214</v>
      </c>
      <c r="E175" s="159" t="s">
        <v>123</v>
      </c>
      <c r="F175" s="367">
        <f>+$E$13</f>
        <v>10</v>
      </c>
      <c r="G175" s="161" t="s">
        <v>124</v>
      </c>
      <c r="H175" s="162">
        <f>+$G$13</f>
        <v>1</v>
      </c>
      <c r="I175" s="163" t="s">
        <v>125</v>
      </c>
      <c r="J175" s="164">
        <f>+$H$13</f>
        <v>1.4722222222222214</v>
      </c>
      <c r="L175" s="39" t="s">
        <v>20</v>
      </c>
      <c r="M175" s="389" t="s">
        <v>21</v>
      </c>
      <c r="N175" s="227">
        <f>+$L$6</f>
        <v>42815</v>
      </c>
      <c r="O175" s="228">
        <f>+$M$6</f>
        <v>42815</v>
      </c>
      <c r="P175" s="229">
        <f>+$N$6</f>
        <v>42815</v>
      </c>
      <c r="Q175" s="230">
        <f>+$O$6</f>
        <v>42815</v>
      </c>
      <c r="R175" s="231">
        <f>+$P$6</f>
        <v>42815</v>
      </c>
      <c r="S175" s="232">
        <f>+$Q$6</f>
        <v>42014</v>
      </c>
      <c r="T175" s="388">
        <f>+$R$6</f>
        <v>42815</v>
      </c>
      <c r="U175" s="206">
        <f>+$S$6</f>
        <v>42815</v>
      </c>
    </row>
    <row r="176" spans="1:22" x14ac:dyDescent="0.25">
      <c r="A176" s="165"/>
      <c r="B176" s="166"/>
      <c r="C176" s="167"/>
      <c r="D176" s="168"/>
      <c r="E176" s="169"/>
      <c r="F176" s="170"/>
      <c r="G176" s="171"/>
      <c r="H176" s="172"/>
      <c r="I176" s="173"/>
      <c r="J176" s="174"/>
      <c r="K176" s="42"/>
      <c r="L176" s="302" t="str">
        <f>+$A$1</f>
        <v>Kruger</v>
      </c>
      <c r="M176" s="95" t="str">
        <f>+$B$1</f>
        <v>Jason</v>
      </c>
      <c r="N176" s="387">
        <f>+$L$7</f>
        <v>146</v>
      </c>
      <c r="O176" s="387">
        <f>+$M$7</f>
        <v>6</v>
      </c>
      <c r="P176" s="387">
        <f>+$N$7</f>
        <v>46</v>
      </c>
      <c r="Q176" s="387">
        <f>+$O$7</f>
        <v>19</v>
      </c>
      <c r="R176" s="387">
        <f>+$P$7</f>
        <v>148</v>
      </c>
      <c r="S176" s="387">
        <f>+$Q$7</f>
        <v>34</v>
      </c>
      <c r="T176" s="387">
        <f>+$R$7</f>
        <v>19</v>
      </c>
      <c r="U176" s="387">
        <f>+$S$7</f>
        <v>63</v>
      </c>
    </row>
    <row r="177" spans="1:20" ht="15.75" x14ac:dyDescent="0.25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</row>
    <row r="178" spans="1:20" ht="15.75" x14ac:dyDescent="0.25">
      <c r="A178" s="154" t="s">
        <v>126</v>
      </c>
    </row>
    <row r="179" spans="1:20" ht="15.75" x14ac:dyDescent="0.25">
      <c r="A179" s="154"/>
    </row>
    <row r="180" spans="1:20" ht="15.75" x14ac:dyDescent="0.25">
      <c r="A180" s="163" t="s">
        <v>127</v>
      </c>
      <c r="B180" s="176">
        <f>+$C$15</f>
        <v>10</v>
      </c>
      <c r="C180" s="175" t="s">
        <v>128</v>
      </c>
      <c r="D180" s="177">
        <f>+$D$13</f>
        <v>8.5277777777777786</v>
      </c>
    </row>
    <row r="181" spans="1:20" ht="15.75" x14ac:dyDescent="0.25">
      <c r="A181" s="173"/>
      <c r="B181" s="166"/>
      <c r="C181" s="178"/>
      <c r="D181" s="179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15.75" x14ac:dyDescent="0.25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</row>
    <row r="183" spans="1:20" ht="18.75" x14ac:dyDescent="0.3">
      <c r="A183" s="180" t="s">
        <v>171</v>
      </c>
      <c r="B183" s="181"/>
      <c r="C183" s="181"/>
      <c r="D183" s="181"/>
    </row>
    <row r="184" spans="1:20" ht="18.75" x14ac:dyDescent="0.3">
      <c r="A184" s="180"/>
      <c r="B184" s="181"/>
      <c r="C184" s="181"/>
      <c r="D184" s="181"/>
    </row>
    <row r="185" spans="1:20" ht="15.75" x14ac:dyDescent="0.25">
      <c r="A185" s="154" t="s">
        <v>172</v>
      </c>
      <c r="B185" s="182"/>
      <c r="C185" s="182"/>
    </row>
    <row r="186" spans="1:20" ht="15.75" x14ac:dyDescent="0.25">
      <c r="A186" s="154"/>
      <c r="B186" s="182"/>
      <c r="C186" s="182"/>
    </row>
    <row r="187" spans="1:20" ht="15.75" x14ac:dyDescent="0.25">
      <c r="A187" s="175"/>
    </row>
    <row r="188" spans="1:20" ht="15.75" x14ac:dyDescent="0.25">
      <c r="A188" s="175" t="s">
        <v>130</v>
      </c>
    </row>
    <row r="189" spans="1:20" ht="15.75" x14ac:dyDescent="0.25">
      <c r="A189" s="175"/>
    </row>
    <row r="190" spans="1:20" ht="15.75" x14ac:dyDescent="0.25">
      <c r="A190" s="175"/>
    </row>
    <row r="191" spans="1:20" ht="15.75" x14ac:dyDescent="0.25">
      <c r="A191" s="175" t="s">
        <v>131</v>
      </c>
    </row>
    <row r="192" spans="1:20" ht="15.75" x14ac:dyDescent="0.25">
      <c r="A192" s="175"/>
    </row>
    <row r="193" spans="1:4" ht="15.75" x14ac:dyDescent="0.25">
      <c r="A193" s="175"/>
    </row>
    <row r="194" spans="1:4" ht="15.75" x14ac:dyDescent="0.25">
      <c r="A194" s="175" t="s">
        <v>132</v>
      </c>
    </row>
    <row r="195" spans="1:4" ht="15.75" x14ac:dyDescent="0.25">
      <c r="A195" s="175"/>
    </row>
    <row r="196" spans="1:4" ht="15.75" x14ac:dyDescent="0.25">
      <c r="A196" s="175"/>
    </row>
    <row r="197" spans="1:4" ht="15.75" x14ac:dyDescent="0.25">
      <c r="A197" s="175" t="s">
        <v>133</v>
      </c>
    </row>
    <row r="198" spans="1:4" ht="15.75" x14ac:dyDescent="0.25">
      <c r="A198" s="175"/>
    </row>
    <row r="199" spans="1:4" ht="15.75" x14ac:dyDescent="0.25">
      <c r="A199" s="175"/>
    </row>
    <row r="200" spans="1:4" ht="15.75" x14ac:dyDescent="0.25">
      <c r="A200" s="175" t="s">
        <v>134</v>
      </c>
    </row>
    <row r="201" spans="1:4" ht="15.75" x14ac:dyDescent="0.25">
      <c r="A201" s="175"/>
    </row>
    <row r="202" spans="1:4" ht="15.75" x14ac:dyDescent="0.25">
      <c r="A202" s="175"/>
    </row>
    <row r="203" spans="1:4" ht="15.75" x14ac:dyDescent="0.25">
      <c r="A203" s="175" t="s">
        <v>135</v>
      </c>
    </row>
    <row r="204" spans="1:4" ht="15.75" x14ac:dyDescent="0.25">
      <c r="A204" s="175"/>
    </row>
    <row r="206" spans="1:4" ht="15.75" x14ac:dyDescent="0.25">
      <c r="A206" s="154" t="s">
        <v>173</v>
      </c>
      <c r="B206" s="182"/>
      <c r="C206" s="182"/>
      <c r="D206" s="182"/>
    </row>
    <row r="207" spans="1:4" x14ac:dyDescent="0.25">
      <c r="A207" s="182"/>
      <c r="B207" s="182"/>
      <c r="C207" s="182"/>
      <c r="D207" s="182"/>
    </row>
    <row r="208" spans="1:4" ht="15.75" x14ac:dyDescent="0.25">
      <c r="A208" s="175" t="s">
        <v>136</v>
      </c>
    </row>
    <row r="209" spans="1:1" ht="15.75" x14ac:dyDescent="0.25">
      <c r="A209" s="175"/>
    </row>
    <row r="210" spans="1:1" ht="15.75" x14ac:dyDescent="0.25">
      <c r="A210" s="175"/>
    </row>
    <row r="211" spans="1:1" ht="15.75" x14ac:dyDescent="0.25">
      <c r="A211" s="175" t="s">
        <v>137</v>
      </c>
    </row>
    <row r="212" spans="1:1" ht="15.75" x14ac:dyDescent="0.25">
      <c r="A212" s="175"/>
    </row>
    <row r="213" spans="1:1" ht="15.75" x14ac:dyDescent="0.25">
      <c r="A213" s="175"/>
    </row>
    <row r="214" spans="1:1" ht="15.75" x14ac:dyDescent="0.25">
      <c r="A214" s="175" t="s">
        <v>138</v>
      </c>
    </row>
    <row r="215" spans="1:1" ht="15.75" x14ac:dyDescent="0.25">
      <c r="A215" s="175"/>
    </row>
    <row r="216" spans="1:1" ht="15.75" x14ac:dyDescent="0.25">
      <c r="A216" s="175"/>
    </row>
    <row r="217" spans="1:1" ht="15.75" x14ac:dyDescent="0.25">
      <c r="A217" s="175" t="s">
        <v>140</v>
      </c>
    </row>
    <row r="218" spans="1:1" ht="15.75" x14ac:dyDescent="0.25">
      <c r="A218" s="175"/>
    </row>
    <row r="219" spans="1:1" ht="15.75" x14ac:dyDescent="0.25">
      <c r="A219" s="175"/>
    </row>
    <row r="220" spans="1:1" ht="15.75" x14ac:dyDescent="0.25">
      <c r="A220" s="175" t="s">
        <v>142</v>
      </c>
    </row>
    <row r="221" spans="1:1" ht="15.75" x14ac:dyDescent="0.25">
      <c r="A221" s="175"/>
    </row>
    <row r="222" spans="1:1" ht="15.75" x14ac:dyDescent="0.25">
      <c r="A222" s="175"/>
    </row>
    <row r="223" spans="1:1" ht="15.75" x14ac:dyDescent="0.25">
      <c r="A223" s="175" t="s">
        <v>143</v>
      </c>
    </row>
    <row r="224" spans="1:1" ht="15.75" x14ac:dyDescent="0.25">
      <c r="A224" s="175"/>
    </row>
    <row r="226" spans="1:11" ht="15.75" thickBot="1" x14ac:dyDescent="0.3">
      <c r="A226" t="s">
        <v>330</v>
      </c>
    </row>
    <row r="227" spans="1:11" x14ac:dyDescent="0.25">
      <c r="A227" s="1" t="s">
        <v>38</v>
      </c>
      <c r="B227" s="1"/>
      <c r="C227" s="44" t="s">
        <v>32</v>
      </c>
      <c r="D227" s="44" t="s">
        <v>32</v>
      </c>
      <c r="E227" s="44" t="s">
        <v>32</v>
      </c>
      <c r="F227" s="44" t="s">
        <v>32</v>
      </c>
      <c r="G227" s="44" t="s">
        <v>32</v>
      </c>
      <c r="H227" s="44" t="s">
        <v>32</v>
      </c>
      <c r="I227" s="44" t="s">
        <v>32</v>
      </c>
      <c r="J227" s="4" t="s">
        <v>32</v>
      </c>
      <c r="K227" s="44" t="s">
        <v>32</v>
      </c>
    </row>
    <row r="228" spans="1:11" x14ac:dyDescent="0.25">
      <c r="A228" s="1" t="s">
        <v>150</v>
      </c>
      <c r="B228" s="1"/>
      <c r="C228" s="12" t="s">
        <v>9</v>
      </c>
      <c r="D228" s="12" t="s">
        <v>9</v>
      </c>
      <c r="E228" s="12" t="s">
        <v>9</v>
      </c>
      <c r="F228" s="12" t="s">
        <v>9</v>
      </c>
      <c r="G228" s="12" t="s">
        <v>9</v>
      </c>
      <c r="H228" s="12" t="s">
        <v>9</v>
      </c>
      <c r="I228" s="12" t="s">
        <v>9</v>
      </c>
      <c r="J228" s="10" t="s">
        <v>9</v>
      </c>
      <c r="K228" s="12" t="s">
        <v>9</v>
      </c>
    </row>
    <row r="229" spans="1:11" x14ac:dyDescent="0.25">
      <c r="A229" s="1" t="s">
        <v>146</v>
      </c>
      <c r="B229" s="1"/>
      <c r="C229" s="12" t="s">
        <v>19</v>
      </c>
      <c r="D229" s="12" t="s">
        <v>19</v>
      </c>
      <c r="E229" s="12" t="s">
        <v>19</v>
      </c>
      <c r="F229" s="12" t="s">
        <v>19</v>
      </c>
      <c r="G229" s="12" t="s">
        <v>19</v>
      </c>
      <c r="H229" s="12" t="s">
        <v>19</v>
      </c>
      <c r="I229" s="12" t="s">
        <v>19</v>
      </c>
      <c r="J229" s="10" t="s">
        <v>19</v>
      </c>
      <c r="K229" s="12" t="s">
        <v>19</v>
      </c>
    </row>
    <row r="230" spans="1:11" x14ac:dyDescent="0.25">
      <c r="A230" s="9" t="s">
        <v>331</v>
      </c>
      <c r="B230" s="1"/>
      <c r="C230" s="59" t="s">
        <v>36</v>
      </c>
      <c r="D230" s="59" t="s">
        <v>36</v>
      </c>
      <c r="E230" s="59" t="s">
        <v>36</v>
      </c>
      <c r="F230" s="59" t="s">
        <v>36</v>
      </c>
      <c r="G230" s="59" t="s">
        <v>36</v>
      </c>
      <c r="H230" s="59" t="s">
        <v>36</v>
      </c>
      <c r="I230" s="59" t="s">
        <v>36</v>
      </c>
      <c r="J230" s="99" t="s">
        <v>36</v>
      </c>
      <c r="K230" s="59" t="s">
        <v>36</v>
      </c>
    </row>
    <row r="231" spans="1:11" ht="15.75" thickBot="1" x14ac:dyDescent="0.3">
      <c r="A231" s="39" t="s">
        <v>20</v>
      </c>
      <c r="B231" s="389" t="s">
        <v>21</v>
      </c>
      <c r="C231" s="67">
        <v>42562</v>
      </c>
      <c r="D231" s="67">
        <v>42602</v>
      </c>
      <c r="E231" s="67">
        <v>42646</v>
      </c>
      <c r="F231" s="67">
        <v>42679</v>
      </c>
      <c r="G231" s="67">
        <v>42710</v>
      </c>
      <c r="H231" s="67">
        <v>42741</v>
      </c>
      <c r="I231" s="67">
        <v>42763</v>
      </c>
      <c r="J231" s="505">
        <v>42798</v>
      </c>
      <c r="K231" s="27">
        <v>42815</v>
      </c>
    </row>
    <row r="232" spans="1:11" x14ac:dyDescent="0.25">
      <c r="A232" s="308" t="s">
        <v>208</v>
      </c>
      <c r="B232" s="282" t="s">
        <v>209</v>
      </c>
      <c r="C232" s="37"/>
      <c r="D232" s="37"/>
      <c r="E232" s="37"/>
      <c r="F232" s="70"/>
      <c r="G232" s="156">
        <v>180</v>
      </c>
      <c r="H232" s="37">
        <v>180</v>
      </c>
      <c r="I232" s="156">
        <v>184</v>
      </c>
      <c r="J232" s="156">
        <v>179</v>
      </c>
      <c r="K232" s="156">
        <v>146</v>
      </c>
    </row>
    <row r="234" spans="1:11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</row>
    <row r="250" spans="1:11" ht="15.75" thickBot="1" x14ac:dyDescent="0.3"/>
    <row r="251" spans="1:11" x14ac:dyDescent="0.25">
      <c r="A251" s="1" t="s">
        <v>145</v>
      </c>
      <c r="B251" s="1"/>
      <c r="C251" s="44" t="s">
        <v>5</v>
      </c>
      <c r="D251" s="44" t="s">
        <v>5</v>
      </c>
      <c r="E251" s="44" t="s">
        <v>5</v>
      </c>
      <c r="F251" s="44" t="s">
        <v>5</v>
      </c>
      <c r="G251" s="44" t="s">
        <v>5</v>
      </c>
      <c r="H251" s="44" t="s">
        <v>5</v>
      </c>
      <c r="I251" s="44" t="s">
        <v>5</v>
      </c>
      <c r="J251" s="4" t="s">
        <v>5</v>
      </c>
      <c r="K251" s="44" t="s">
        <v>5</v>
      </c>
    </row>
    <row r="252" spans="1:11" x14ac:dyDescent="0.25">
      <c r="A252" s="9" t="s">
        <v>146</v>
      </c>
      <c r="B252" s="1"/>
      <c r="C252" s="12" t="s">
        <v>11</v>
      </c>
      <c r="D252" s="12" t="s">
        <v>11</v>
      </c>
      <c r="E252" s="12" t="s">
        <v>11</v>
      </c>
      <c r="F252" s="12" t="s">
        <v>11</v>
      </c>
      <c r="G252" s="12" t="s">
        <v>11</v>
      </c>
      <c r="H252" s="12" t="s">
        <v>11</v>
      </c>
      <c r="I252" s="12" t="s">
        <v>11</v>
      </c>
      <c r="J252" s="10" t="s">
        <v>11</v>
      </c>
      <c r="K252" s="12" t="s">
        <v>11</v>
      </c>
    </row>
    <row r="253" spans="1:11" x14ac:dyDescent="0.25">
      <c r="A253" s="208" t="s">
        <v>333</v>
      </c>
      <c r="C253" s="12" t="s">
        <v>43</v>
      </c>
      <c r="D253" s="12" t="s">
        <v>43</v>
      </c>
      <c r="E253" s="12" t="s">
        <v>43</v>
      </c>
      <c r="F253" s="12" t="s">
        <v>43</v>
      </c>
      <c r="G253" s="12" t="s">
        <v>43</v>
      </c>
      <c r="H253" s="12" t="s">
        <v>43</v>
      </c>
      <c r="I253" s="12" t="s">
        <v>43</v>
      </c>
      <c r="J253" s="10" t="s">
        <v>43</v>
      </c>
      <c r="K253" s="12" t="s">
        <v>43</v>
      </c>
    </row>
    <row r="254" spans="1:11" x14ac:dyDescent="0.25">
      <c r="A254" s="208" t="s">
        <v>334</v>
      </c>
      <c r="C254" s="12" t="s">
        <v>19</v>
      </c>
      <c r="D254" s="12" t="s">
        <v>19</v>
      </c>
      <c r="E254" s="12" t="s">
        <v>19</v>
      </c>
      <c r="F254" s="12" t="s">
        <v>19</v>
      </c>
      <c r="G254" s="12" t="s">
        <v>19</v>
      </c>
      <c r="H254" s="12" t="s">
        <v>19</v>
      </c>
      <c r="I254" s="12" t="s">
        <v>19</v>
      </c>
      <c r="J254" s="10" t="s">
        <v>19</v>
      </c>
      <c r="K254" s="12" t="s">
        <v>19</v>
      </c>
    </row>
    <row r="255" spans="1:11" ht="15.75" thickBot="1" x14ac:dyDescent="0.3">
      <c r="A255" s="19" t="s">
        <v>20</v>
      </c>
      <c r="B255" s="20" t="s">
        <v>21</v>
      </c>
      <c r="C255" s="507">
        <v>42562</v>
      </c>
      <c r="D255" s="507">
        <v>42602</v>
      </c>
      <c r="E255" s="507">
        <v>42646</v>
      </c>
      <c r="F255" s="507">
        <v>42679</v>
      </c>
      <c r="G255" s="507">
        <v>42710</v>
      </c>
      <c r="H255" s="507">
        <v>42741</v>
      </c>
      <c r="I255" s="507">
        <v>42763</v>
      </c>
      <c r="J255" s="21">
        <v>42798</v>
      </c>
      <c r="K255" s="507">
        <v>42815</v>
      </c>
    </row>
    <row r="256" spans="1:11" x14ac:dyDescent="0.25">
      <c r="A256" s="302" t="s">
        <v>208</v>
      </c>
      <c r="B256" s="282" t="s">
        <v>209</v>
      </c>
      <c r="C256" s="508"/>
      <c r="D256" s="37"/>
      <c r="E256" s="37"/>
      <c r="F256" s="37"/>
      <c r="G256" s="156">
        <v>85</v>
      </c>
      <c r="H256" s="70">
        <v>85</v>
      </c>
      <c r="I256" s="156">
        <v>88</v>
      </c>
      <c r="J256" s="307">
        <v>69</v>
      </c>
      <c r="K256" s="156">
        <v>6</v>
      </c>
    </row>
    <row r="275" spans="1:9" ht="15.75" thickBot="1" x14ac:dyDescent="0.3">
      <c r="A275" t="s">
        <v>335</v>
      </c>
    </row>
    <row r="276" spans="1:9" x14ac:dyDescent="0.25">
      <c r="A276" s="1" t="s">
        <v>150</v>
      </c>
      <c r="B276" s="1"/>
      <c r="C276" s="8" t="s">
        <v>5</v>
      </c>
      <c r="D276" s="8" t="s">
        <v>5</v>
      </c>
      <c r="E276" s="8" t="s">
        <v>5</v>
      </c>
      <c r="F276" s="8" t="s">
        <v>5</v>
      </c>
      <c r="G276" s="8" t="s">
        <v>5</v>
      </c>
      <c r="H276" s="8" t="s">
        <v>5</v>
      </c>
      <c r="I276" s="8" t="s">
        <v>5</v>
      </c>
    </row>
    <row r="277" spans="1:9" x14ac:dyDescent="0.25">
      <c r="A277" s="1" t="s">
        <v>152</v>
      </c>
      <c r="B277" s="1"/>
      <c r="C277" s="12" t="s">
        <v>11</v>
      </c>
      <c r="D277" s="12" t="s">
        <v>11</v>
      </c>
      <c r="E277" s="12" t="s">
        <v>11</v>
      </c>
      <c r="F277" s="12" t="s">
        <v>11</v>
      </c>
      <c r="G277" s="12" t="s">
        <v>11</v>
      </c>
      <c r="H277" s="12" t="s">
        <v>11</v>
      </c>
      <c r="I277" s="12" t="s">
        <v>11</v>
      </c>
    </row>
    <row r="278" spans="1:9" x14ac:dyDescent="0.25">
      <c r="A278" s="184" t="s">
        <v>153</v>
      </c>
      <c r="B278" s="1"/>
      <c r="C278" s="12" t="s">
        <v>15</v>
      </c>
      <c r="D278" s="12" t="s">
        <v>15</v>
      </c>
      <c r="E278" s="12" t="s">
        <v>15</v>
      </c>
      <c r="F278" s="12" t="s">
        <v>15</v>
      </c>
      <c r="G278" s="12" t="s">
        <v>15</v>
      </c>
      <c r="H278" s="12" t="s">
        <v>15</v>
      </c>
      <c r="I278" s="12" t="s">
        <v>15</v>
      </c>
    </row>
    <row r="279" spans="1:9" x14ac:dyDescent="0.25">
      <c r="A279" s="109" t="s">
        <v>17</v>
      </c>
      <c r="B279" s="1"/>
      <c r="C279" s="12" t="s">
        <v>19</v>
      </c>
      <c r="D279" s="12" t="s">
        <v>19</v>
      </c>
      <c r="E279" s="12" t="s">
        <v>19</v>
      </c>
      <c r="F279" s="12" t="s">
        <v>19</v>
      </c>
      <c r="G279" s="12" t="s">
        <v>19</v>
      </c>
      <c r="H279" s="12" t="s">
        <v>19</v>
      </c>
      <c r="I279" s="12" t="s">
        <v>19</v>
      </c>
    </row>
    <row r="280" spans="1:9" ht="15.75" thickBot="1" x14ac:dyDescent="0.3">
      <c r="A280" s="512" t="s">
        <v>20</v>
      </c>
      <c r="B280" s="39" t="s">
        <v>21</v>
      </c>
      <c r="C280" s="27">
        <v>42646</v>
      </c>
      <c r="D280" s="27">
        <v>42679</v>
      </c>
      <c r="E280" s="27">
        <v>42710</v>
      </c>
      <c r="F280" s="27">
        <v>42741</v>
      </c>
      <c r="G280" s="27">
        <v>42763</v>
      </c>
      <c r="H280" s="27">
        <v>42798</v>
      </c>
      <c r="I280" s="27">
        <v>42815</v>
      </c>
    </row>
    <row r="281" spans="1:9" x14ac:dyDescent="0.25">
      <c r="A281" s="308" t="s">
        <v>208</v>
      </c>
      <c r="B281" s="282" t="s">
        <v>209</v>
      </c>
      <c r="C281" s="37"/>
      <c r="D281" s="70"/>
      <c r="E281" s="156">
        <v>84</v>
      </c>
      <c r="F281" s="70">
        <v>84</v>
      </c>
      <c r="G281" s="156">
        <v>86</v>
      </c>
      <c r="H281" s="156">
        <v>83</v>
      </c>
      <c r="I281" s="156">
        <v>46</v>
      </c>
    </row>
    <row r="300" spans="1:18" ht="15.75" thickBot="1" x14ac:dyDescent="0.3">
      <c r="A300" t="s">
        <v>336</v>
      </c>
      <c r="F300" s="42"/>
      <c r="H300" s="42"/>
      <c r="K300" s="96"/>
    </row>
    <row r="301" spans="1:18" x14ac:dyDescent="0.25">
      <c r="A301" s="1" t="s">
        <v>145</v>
      </c>
      <c r="B301" s="1"/>
      <c r="C301" s="4" t="s">
        <v>50</v>
      </c>
      <c r="D301" s="4" t="s">
        <v>50</v>
      </c>
      <c r="E301" s="4" t="s">
        <v>50</v>
      </c>
      <c r="F301" s="4" t="s">
        <v>51</v>
      </c>
      <c r="G301" s="44" t="s">
        <v>51</v>
      </c>
      <c r="H301" s="6" t="s">
        <v>51</v>
      </c>
      <c r="I301" s="6" t="s">
        <v>51</v>
      </c>
      <c r="J301" s="6" t="s">
        <v>51</v>
      </c>
      <c r="K301" s="6" t="s">
        <v>51</v>
      </c>
      <c r="L301" s="6" t="s">
        <v>51</v>
      </c>
      <c r="M301" s="47" t="s">
        <v>51</v>
      </c>
      <c r="N301" s="4" t="s">
        <v>51</v>
      </c>
      <c r="O301" s="4" t="s">
        <v>51</v>
      </c>
      <c r="P301" s="4" t="s">
        <v>51</v>
      </c>
      <c r="Q301" s="4" t="s">
        <v>51</v>
      </c>
      <c r="R301" s="44" t="s">
        <v>51</v>
      </c>
    </row>
    <row r="302" spans="1:18" x14ac:dyDescent="0.25">
      <c r="A302" s="9" t="s">
        <v>146</v>
      </c>
      <c r="B302" s="1" t="s">
        <v>155</v>
      </c>
      <c r="C302" s="98" t="s">
        <v>53</v>
      </c>
      <c r="D302" s="98" t="s">
        <v>53</v>
      </c>
      <c r="E302" s="77" t="s">
        <v>53</v>
      </c>
      <c r="F302" s="101" t="s">
        <v>53</v>
      </c>
      <c r="G302" s="133" t="s">
        <v>53</v>
      </c>
      <c r="H302" s="194" t="s">
        <v>53</v>
      </c>
      <c r="I302" s="194" t="s">
        <v>53</v>
      </c>
      <c r="J302" s="194" t="s">
        <v>53</v>
      </c>
      <c r="K302" s="194" t="s">
        <v>53</v>
      </c>
      <c r="L302" s="194" t="s">
        <v>53</v>
      </c>
      <c r="M302" s="195" t="s">
        <v>53</v>
      </c>
      <c r="N302" s="101" t="s">
        <v>53</v>
      </c>
      <c r="O302" s="101" t="s">
        <v>53</v>
      </c>
      <c r="P302" s="101" t="s">
        <v>53</v>
      </c>
      <c r="Q302" s="101" t="s">
        <v>53</v>
      </c>
      <c r="R302" s="133" t="s">
        <v>53</v>
      </c>
    </row>
    <row r="303" spans="1:18" x14ac:dyDescent="0.25">
      <c r="A303" s="198" t="s">
        <v>156</v>
      </c>
      <c r="B303" s="1"/>
      <c r="C303" s="10" t="s">
        <v>56</v>
      </c>
      <c r="D303" s="10" t="s">
        <v>56</v>
      </c>
      <c r="E303" s="10" t="s">
        <v>56</v>
      </c>
      <c r="F303" s="99" t="s">
        <v>56</v>
      </c>
      <c r="G303" s="59" t="s">
        <v>56</v>
      </c>
      <c r="H303" s="18" t="s">
        <v>56</v>
      </c>
      <c r="I303" s="18" t="s">
        <v>56</v>
      </c>
      <c r="J303" s="18" t="s">
        <v>56</v>
      </c>
      <c r="K303" s="18" t="s">
        <v>56</v>
      </c>
      <c r="L303" s="18" t="s">
        <v>56</v>
      </c>
      <c r="M303" s="100" t="s">
        <v>56</v>
      </c>
      <c r="N303" s="99" t="s">
        <v>56</v>
      </c>
      <c r="O303" s="99" t="s">
        <v>56</v>
      </c>
      <c r="P303" s="99" t="s">
        <v>56</v>
      </c>
      <c r="Q303" s="99" t="s">
        <v>56</v>
      </c>
      <c r="R303" s="59" t="s">
        <v>56</v>
      </c>
    </row>
    <row r="304" spans="1:18" x14ac:dyDescent="0.25">
      <c r="A304" s="1"/>
      <c r="B304" s="1"/>
      <c r="C304" s="10" t="s">
        <v>59</v>
      </c>
      <c r="D304" s="10" t="s">
        <v>60</v>
      </c>
      <c r="E304" s="10" t="s">
        <v>61</v>
      </c>
      <c r="F304" s="99" t="s">
        <v>62</v>
      </c>
      <c r="G304" s="59" t="s">
        <v>63</v>
      </c>
      <c r="H304" s="18" t="s">
        <v>64</v>
      </c>
      <c r="I304" s="18" t="s">
        <v>65</v>
      </c>
      <c r="J304" s="18" t="s">
        <v>66</v>
      </c>
      <c r="K304" s="18" t="s">
        <v>67</v>
      </c>
      <c r="L304" s="18" t="s">
        <v>68</v>
      </c>
      <c r="M304" s="100" t="s">
        <v>69</v>
      </c>
      <c r="N304" s="101" t="s">
        <v>70</v>
      </c>
      <c r="O304" s="101" t="s">
        <v>71</v>
      </c>
      <c r="P304" s="101" t="s">
        <v>72</v>
      </c>
      <c r="Q304" s="101" t="s">
        <v>73</v>
      </c>
      <c r="R304" s="133" t="s">
        <v>157</v>
      </c>
    </row>
    <row r="305" spans="1:18" ht="15.75" thickBot="1" x14ac:dyDescent="0.3">
      <c r="A305" s="19" t="s">
        <v>20</v>
      </c>
      <c r="B305" s="20" t="s">
        <v>21</v>
      </c>
      <c r="C305" s="87">
        <v>42420</v>
      </c>
      <c r="D305" s="87">
        <v>42450</v>
      </c>
      <c r="E305" s="87">
        <v>42464</v>
      </c>
      <c r="F305" s="519">
        <v>42476</v>
      </c>
      <c r="G305" s="517">
        <v>42492</v>
      </c>
      <c r="H305" s="518">
        <v>42518</v>
      </c>
      <c r="I305" s="123">
        <v>42548</v>
      </c>
      <c r="J305" s="123">
        <v>42562</v>
      </c>
      <c r="K305" s="123">
        <v>42602</v>
      </c>
      <c r="L305" s="123">
        <v>43011</v>
      </c>
      <c r="M305" s="124">
        <v>42679</v>
      </c>
      <c r="N305" s="519">
        <v>42710</v>
      </c>
      <c r="O305" s="519">
        <v>42741</v>
      </c>
      <c r="P305" s="519">
        <v>42763</v>
      </c>
      <c r="Q305" s="519">
        <v>42798</v>
      </c>
      <c r="R305" s="121">
        <v>42815</v>
      </c>
    </row>
    <row r="306" spans="1:18" x14ac:dyDescent="0.25">
      <c r="A306" s="302" t="s">
        <v>208</v>
      </c>
      <c r="B306" s="95" t="s">
        <v>209</v>
      </c>
      <c r="C306" s="37"/>
      <c r="D306" s="37"/>
      <c r="E306" s="37"/>
      <c r="F306" s="37"/>
      <c r="G306" s="70"/>
      <c r="H306" s="70"/>
      <c r="I306" s="70"/>
      <c r="J306" s="70"/>
      <c r="K306" s="70"/>
      <c r="L306" s="70"/>
      <c r="M306" s="70"/>
      <c r="N306" s="156">
        <v>53</v>
      </c>
      <c r="O306" s="37">
        <v>54</v>
      </c>
      <c r="P306" s="156">
        <v>19</v>
      </c>
      <c r="Q306" s="156">
        <v>4</v>
      </c>
      <c r="R306" s="156">
        <v>19</v>
      </c>
    </row>
    <row r="325" spans="1:11" ht="15.75" thickBot="1" x14ac:dyDescent="0.3">
      <c r="A325" t="s">
        <v>338</v>
      </c>
    </row>
    <row r="326" spans="1:11" x14ac:dyDescent="0.25">
      <c r="A326" s="1" t="s">
        <v>145</v>
      </c>
      <c r="B326" s="1"/>
      <c r="C326" s="8" t="s">
        <v>88</v>
      </c>
      <c r="D326" s="85" t="s">
        <v>88</v>
      </c>
      <c r="E326" s="85" t="s">
        <v>88</v>
      </c>
      <c r="F326" s="119" t="s">
        <v>88</v>
      </c>
      <c r="G326" s="8" t="s">
        <v>88</v>
      </c>
      <c r="H326" s="119" t="s">
        <v>88</v>
      </c>
      <c r="I326" s="97" t="s">
        <v>88</v>
      </c>
      <c r="J326" s="8" t="s">
        <v>88</v>
      </c>
      <c r="K326" s="8" t="s">
        <v>88</v>
      </c>
    </row>
    <row r="327" spans="1:11" x14ac:dyDescent="0.25">
      <c r="A327" s="9" t="s">
        <v>146</v>
      </c>
      <c r="B327" s="1"/>
      <c r="C327" s="59" t="s">
        <v>89</v>
      </c>
      <c r="D327" s="18" t="s">
        <v>89</v>
      </c>
      <c r="E327" s="18" t="s">
        <v>89</v>
      </c>
      <c r="F327" s="100" t="s">
        <v>89</v>
      </c>
      <c r="G327" s="59" t="s">
        <v>89</v>
      </c>
      <c r="H327" s="100" t="s">
        <v>89</v>
      </c>
      <c r="I327" s="59" t="s">
        <v>89</v>
      </c>
      <c r="J327" s="59" t="s">
        <v>89</v>
      </c>
      <c r="K327" s="59" t="s">
        <v>89</v>
      </c>
    </row>
    <row r="328" spans="1:11" x14ac:dyDescent="0.25">
      <c r="A328" s="1" t="s">
        <v>158</v>
      </c>
      <c r="B328" s="1"/>
      <c r="C328" s="59" t="s">
        <v>19</v>
      </c>
      <c r="D328" s="18" t="s">
        <v>19</v>
      </c>
      <c r="E328" s="18" t="s">
        <v>19</v>
      </c>
      <c r="F328" s="100" t="s">
        <v>19</v>
      </c>
      <c r="G328" s="59" t="s">
        <v>19</v>
      </c>
      <c r="H328" s="100" t="s">
        <v>19</v>
      </c>
      <c r="I328" s="59" t="s">
        <v>19</v>
      </c>
      <c r="J328" s="59" t="s">
        <v>19</v>
      </c>
      <c r="K328" s="59" t="s">
        <v>19</v>
      </c>
    </row>
    <row r="329" spans="1:11" x14ac:dyDescent="0.25">
      <c r="A329" s="1" t="s">
        <v>39</v>
      </c>
      <c r="B329" s="1"/>
      <c r="C329" s="59" t="s">
        <v>90</v>
      </c>
      <c r="D329" s="18" t="s">
        <v>90</v>
      </c>
      <c r="E329" s="18" t="s">
        <v>90</v>
      </c>
      <c r="F329" s="100" t="s">
        <v>90</v>
      </c>
      <c r="G329" s="59" t="s">
        <v>90</v>
      </c>
      <c r="H329" s="100" t="s">
        <v>90</v>
      </c>
      <c r="I329" s="59" t="s">
        <v>90</v>
      </c>
      <c r="J329" s="59" t="s">
        <v>90</v>
      </c>
      <c r="K329" s="59" t="s">
        <v>90</v>
      </c>
    </row>
    <row r="330" spans="1:11" ht="15.75" thickBot="1" x14ac:dyDescent="0.3">
      <c r="A330" s="19" t="s">
        <v>20</v>
      </c>
      <c r="B330" s="20" t="s">
        <v>21</v>
      </c>
      <c r="C330" s="121">
        <v>42562</v>
      </c>
      <c r="D330" s="122">
        <v>42602</v>
      </c>
      <c r="E330" s="123">
        <v>42646</v>
      </c>
      <c r="F330" s="124">
        <v>42679</v>
      </c>
      <c r="G330" s="121">
        <v>42710</v>
      </c>
      <c r="H330" s="124">
        <v>42741</v>
      </c>
      <c r="I330" s="121">
        <v>42763</v>
      </c>
      <c r="J330" s="121">
        <v>42798</v>
      </c>
      <c r="K330" s="121">
        <v>42815</v>
      </c>
    </row>
    <row r="331" spans="1:11" x14ac:dyDescent="0.25">
      <c r="A331" s="302" t="s">
        <v>208</v>
      </c>
      <c r="B331" s="282" t="s">
        <v>209</v>
      </c>
      <c r="C331" s="37"/>
      <c r="D331" s="37"/>
      <c r="E331" s="37"/>
      <c r="F331" s="37"/>
      <c r="G331" s="156">
        <v>165</v>
      </c>
      <c r="H331" s="37">
        <v>165</v>
      </c>
      <c r="I331" s="156">
        <v>162</v>
      </c>
      <c r="J331" s="156">
        <v>144</v>
      </c>
      <c r="K331" s="156">
        <v>148</v>
      </c>
    </row>
    <row r="350" spans="1:8" ht="15.75" thickBot="1" x14ac:dyDescent="0.3">
      <c r="A350" t="s">
        <v>339</v>
      </c>
    </row>
    <row r="351" spans="1:8" x14ac:dyDescent="0.25">
      <c r="A351" s="131" t="s">
        <v>1</v>
      </c>
      <c r="B351" s="131"/>
      <c r="C351" s="44" t="s">
        <v>51</v>
      </c>
      <c r="D351" s="6" t="s">
        <v>51</v>
      </c>
      <c r="E351" s="44" t="s">
        <v>51</v>
      </c>
      <c r="F351" s="44" t="s">
        <v>51</v>
      </c>
      <c r="G351" s="44" t="s">
        <v>51</v>
      </c>
      <c r="H351" s="44" t="s">
        <v>51</v>
      </c>
    </row>
    <row r="352" spans="1:8" x14ac:dyDescent="0.25">
      <c r="A352" s="9" t="s">
        <v>146</v>
      </c>
      <c r="B352" s="131"/>
      <c r="C352" s="133" t="s">
        <v>53</v>
      </c>
      <c r="D352" s="194" t="s">
        <v>53</v>
      </c>
      <c r="E352" s="133" t="s">
        <v>53</v>
      </c>
      <c r="F352" s="133" t="s">
        <v>53</v>
      </c>
      <c r="G352" s="133" t="s">
        <v>53</v>
      </c>
      <c r="H352" s="133" t="s">
        <v>53</v>
      </c>
    </row>
    <row r="353" spans="1:8" x14ac:dyDescent="0.25">
      <c r="A353" s="204" t="s">
        <v>159</v>
      </c>
      <c r="B353" s="131"/>
      <c r="C353" s="59" t="s">
        <v>102</v>
      </c>
      <c r="D353" s="18" t="s">
        <v>102</v>
      </c>
      <c r="E353" s="59" t="s">
        <v>102</v>
      </c>
      <c r="F353" s="59" t="s">
        <v>102</v>
      </c>
      <c r="G353" s="59" t="s">
        <v>102</v>
      </c>
      <c r="H353" s="59" t="s">
        <v>102</v>
      </c>
    </row>
    <row r="354" spans="1:8" x14ac:dyDescent="0.25">
      <c r="A354" s="131"/>
      <c r="B354" s="131"/>
      <c r="C354" s="59" t="s">
        <v>19</v>
      </c>
      <c r="D354" s="18" t="s">
        <v>19</v>
      </c>
      <c r="E354" s="59" t="s">
        <v>19</v>
      </c>
      <c r="F354" s="59" t="s">
        <v>19</v>
      </c>
      <c r="G354" s="59" t="s">
        <v>19</v>
      </c>
      <c r="H354" s="59" t="s">
        <v>19</v>
      </c>
    </row>
    <row r="355" spans="1:8" ht="15.75" thickBot="1" x14ac:dyDescent="0.3">
      <c r="A355" s="39" t="s">
        <v>20</v>
      </c>
      <c r="B355" s="389" t="s">
        <v>21</v>
      </c>
      <c r="C355" s="67">
        <v>42679</v>
      </c>
      <c r="D355" s="134">
        <v>42710</v>
      </c>
      <c r="E355" s="67">
        <v>42741</v>
      </c>
      <c r="F355" s="134">
        <v>42763</v>
      </c>
      <c r="G355" s="134">
        <v>42798</v>
      </c>
      <c r="H355" s="67">
        <v>42815</v>
      </c>
    </row>
    <row r="356" spans="1:8" x14ac:dyDescent="0.25">
      <c r="A356" s="302" t="s">
        <v>208</v>
      </c>
      <c r="B356" s="95" t="s">
        <v>209</v>
      </c>
      <c r="C356" s="37"/>
      <c r="D356" s="156">
        <v>63</v>
      </c>
      <c r="E356" s="37">
        <v>63</v>
      </c>
      <c r="F356" s="156">
        <v>30</v>
      </c>
      <c r="G356" s="156">
        <v>4</v>
      </c>
      <c r="H356" s="156">
        <v>19</v>
      </c>
    </row>
    <row r="374" spans="1:9" x14ac:dyDescent="0.25">
      <c r="A374" t="s">
        <v>186</v>
      </c>
    </row>
    <row r="375" spans="1:9" ht="15.75" thickBot="1" x14ac:dyDescent="0.3">
      <c r="A375" t="s">
        <v>342</v>
      </c>
    </row>
    <row r="376" spans="1:9" x14ac:dyDescent="0.25">
      <c r="A376" s="1" t="s">
        <v>38</v>
      </c>
      <c r="B376" s="1"/>
      <c r="C376" s="136" t="s">
        <v>113</v>
      </c>
      <c r="D376" s="136" t="s">
        <v>113</v>
      </c>
      <c r="E376" s="136" t="s">
        <v>113</v>
      </c>
      <c r="F376" s="136" t="s">
        <v>113</v>
      </c>
      <c r="G376" s="136" t="s">
        <v>113</v>
      </c>
      <c r="H376" s="136" t="s">
        <v>113</v>
      </c>
      <c r="I376" s="135" t="s">
        <v>113</v>
      </c>
    </row>
    <row r="377" spans="1:9" x14ac:dyDescent="0.25">
      <c r="A377" s="1" t="s">
        <v>161</v>
      </c>
      <c r="B377" s="1"/>
      <c r="C377" s="138" t="s">
        <v>114</v>
      </c>
      <c r="D377" s="138" t="s">
        <v>114</v>
      </c>
      <c r="E377" s="138" t="s">
        <v>114</v>
      </c>
      <c r="F377" s="138" t="s">
        <v>114</v>
      </c>
      <c r="G377" s="138" t="s">
        <v>114</v>
      </c>
      <c r="H377" s="138" t="s">
        <v>114</v>
      </c>
      <c r="I377" s="139" t="s">
        <v>114</v>
      </c>
    </row>
    <row r="378" spans="1:9" x14ac:dyDescent="0.25">
      <c r="A378" s="1" t="s">
        <v>146</v>
      </c>
      <c r="B378" s="1"/>
      <c r="C378" s="138" t="s">
        <v>115</v>
      </c>
      <c r="D378" s="138" t="s">
        <v>115</v>
      </c>
      <c r="E378" s="138" t="s">
        <v>115</v>
      </c>
      <c r="F378" s="138" t="s">
        <v>115</v>
      </c>
      <c r="G378" s="138" t="s">
        <v>115</v>
      </c>
      <c r="H378" s="138" t="s">
        <v>115</v>
      </c>
      <c r="I378" s="139" t="s">
        <v>115</v>
      </c>
    </row>
    <row r="379" spans="1:9" x14ac:dyDescent="0.25">
      <c r="A379" s="1" t="s">
        <v>113</v>
      </c>
      <c r="B379" s="1"/>
      <c r="C379" s="138" t="s">
        <v>116</v>
      </c>
      <c r="D379" s="138" t="s">
        <v>116</v>
      </c>
      <c r="E379" s="138" t="s">
        <v>116</v>
      </c>
      <c r="F379" s="138" t="s">
        <v>116</v>
      </c>
      <c r="G379" s="138" t="s">
        <v>116</v>
      </c>
      <c r="H379" s="138" t="s">
        <v>116</v>
      </c>
      <c r="I379" s="139" t="s">
        <v>116</v>
      </c>
    </row>
    <row r="380" spans="1:9" ht="15.75" thickBot="1" x14ac:dyDescent="0.3">
      <c r="A380" s="19" t="s">
        <v>20</v>
      </c>
      <c r="B380" s="20" t="s">
        <v>21</v>
      </c>
      <c r="C380" s="206">
        <v>42562</v>
      </c>
      <c r="D380" s="206">
        <v>42602</v>
      </c>
      <c r="E380" s="206">
        <v>42710</v>
      </c>
      <c r="F380" s="206">
        <v>42741</v>
      </c>
      <c r="G380" s="206">
        <v>42763</v>
      </c>
      <c r="H380" s="206">
        <v>42798</v>
      </c>
      <c r="I380" s="207">
        <v>42815</v>
      </c>
    </row>
    <row r="381" spans="1:9" x14ac:dyDescent="0.25">
      <c r="A381" s="308" t="s">
        <v>208</v>
      </c>
      <c r="B381" s="282" t="s">
        <v>209</v>
      </c>
      <c r="C381" s="271"/>
      <c r="D381" s="271"/>
      <c r="E381" s="156">
        <v>136</v>
      </c>
      <c r="F381" s="271">
        <v>138</v>
      </c>
      <c r="G381" s="156">
        <v>123</v>
      </c>
      <c r="H381" s="156">
        <v>91</v>
      </c>
      <c r="I381" s="156">
        <v>63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369"/>
  <sheetViews>
    <sheetView topLeftCell="A4" workbookViewId="0"/>
  </sheetViews>
  <sheetFormatPr defaultRowHeight="15" x14ac:dyDescent="0.25"/>
  <cols>
    <col min="3" max="3" width="29.140625" customWidth="1"/>
    <col min="5" max="5" width="9.42578125" bestFit="1" customWidth="1"/>
    <col min="24" max="24" width="29.85546875" bestFit="1" customWidth="1"/>
  </cols>
  <sheetData>
    <row r="1" spans="1:31" ht="15.75" thickBot="1" x14ac:dyDescent="0.3">
      <c r="A1" s="279" t="s">
        <v>210</v>
      </c>
      <c r="B1" s="95" t="s">
        <v>211</v>
      </c>
      <c r="C1" t="s">
        <v>0</v>
      </c>
      <c r="V1" s="1" t="s">
        <v>145</v>
      </c>
      <c r="W1" s="1"/>
      <c r="X1" s="142" t="s">
        <v>32</v>
      </c>
      <c r="Y1" s="218" t="s">
        <v>5</v>
      </c>
      <c r="Z1" s="219" t="s">
        <v>5</v>
      </c>
      <c r="AA1" s="143" t="s">
        <v>51</v>
      </c>
      <c r="AB1" s="220" t="s">
        <v>88</v>
      </c>
      <c r="AC1" s="144" t="s">
        <v>97</v>
      </c>
      <c r="AD1" s="221" t="s">
        <v>51</v>
      </c>
      <c r="AE1" s="136" t="s">
        <v>113</v>
      </c>
    </row>
    <row r="2" spans="1:31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  <c r="V2" s="9" t="s">
        <v>146</v>
      </c>
      <c r="W2" s="1"/>
      <c r="X2" s="145" t="s">
        <v>9</v>
      </c>
      <c r="Y2" s="146" t="s">
        <v>11</v>
      </c>
      <c r="Z2" s="148" t="s">
        <v>11</v>
      </c>
      <c r="AA2" s="222" t="s">
        <v>53</v>
      </c>
      <c r="AB2" s="223" t="s">
        <v>89</v>
      </c>
      <c r="AC2" s="147" t="s">
        <v>119</v>
      </c>
      <c r="AD2" s="224" t="s">
        <v>53</v>
      </c>
      <c r="AE2" s="138" t="s">
        <v>114</v>
      </c>
    </row>
    <row r="3" spans="1:31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  <c r="V3" s="1" t="s">
        <v>113</v>
      </c>
      <c r="W3" s="1"/>
      <c r="X3" s="145" t="s">
        <v>19</v>
      </c>
      <c r="Y3" s="146" t="s">
        <v>43</v>
      </c>
      <c r="Z3" s="148" t="s">
        <v>19</v>
      </c>
      <c r="AA3" s="149" t="s">
        <v>52</v>
      </c>
      <c r="AB3" s="223" t="s">
        <v>19</v>
      </c>
      <c r="AC3" s="147" t="s">
        <v>12</v>
      </c>
      <c r="AD3" s="225" t="s">
        <v>102</v>
      </c>
      <c r="AE3" s="138" t="s">
        <v>115</v>
      </c>
    </row>
    <row r="4" spans="1:31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  <c r="V4" s="109"/>
      <c r="W4" s="1"/>
      <c r="X4" s="145" t="s">
        <v>36</v>
      </c>
      <c r="Y4" s="146" t="s">
        <v>19</v>
      </c>
      <c r="Z4" s="148" t="s">
        <v>44</v>
      </c>
      <c r="AA4" s="149" t="s">
        <v>19</v>
      </c>
      <c r="AB4" s="223" t="s">
        <v>90</v>
      </c>
      <c r="AC4" s="147" t="s">
        <v>100</v>
      </c>
      <c r="AD4" s="225" t="s">
        <v>19</v>
      </c>
      <c r="AE4" s="138" t="s">
        <v>116</v>
      </c>
    </row>
    <row r="5" spans="1:31" ht="15.75" thickBot="1" x14ac:dyDescent="0.3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  <c r="V5" s="19" t="s">
        <v>20</v>
      </c>
      <c r="W5" s="20" t="s">
        <v>21</v>
      </c>
      <c r="X5" s="227">
        <v>42815</v>
      </c>
      <c r="Y5" s="228">
        <v>42815</v>
      </c>
      <c r="Z5" s="229">
        <v>42815</v>
      </c>
      <c r="AA5" s="230">
        <v>42815</v>
      </c>
      <c r="AB5" s="231">
        <v>42815</v>
      </c>
      <c r="AC5" s="232">
        <v>42014</v>
      </c>
      <c r="AD5" s="233">
        <v>42815</v>
      </c>
      <c r="AE5" s="206">
        <v>42815</v>
      </c>
    </row>
    <row r="6" spans="1:31" ht="15.75" thickBot="1" x14ac:dyDescent="0.3">
      <c r="A6" s="366"/>
      <c r="B6" s="366"/>
      <c r="C6" s="156">
        <f>+$I$13</f>
        <v>164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  <c r="V6" s="302" t="s">
        <v>212</v>
      </c>
      <c r="W6" s="95" t="s">
        <v>213</v>
      </c>
      <c r="X6" s="156">
        <v>151</v>
      </c>
      <c r="Y6" s="156">
        <v>57</v>
      </c>
      <c r="Z6" s="156">
        <v>64</v>
      </c>
      <c r="AA6" s="156">
        <v>1</v>
      </c>
      <c r="AB6" s="156">
        <v>166</v>
      </c>
      <c r="AC6" s="156">
        <v>6</v>
      </c>
      <c r="AD6" s="156">
        <v>1</v>
      </c>
      <c r="AE6" s="156">
        <v>78</v>
      </c>
    </row>
    <row r="7" spans="1:31" ht="15.75" thickBot="1" x14ac:dyDescent="0.3">
      <c r="J7" s="279" t="s">
        <v>210</v>
      </c>
      <c r="K7" s="95" t="s">
        <v>211</v>
      </c>
      <c r="L7" s="156">
        <v>164</v>
      </c>
      <c r="M7" s="156">
        <v>33</v>
      </c>
      <c r="N7" s="156">
        <v>64</v>
      </c>
      <c r="O7" s="156">
        <v>49</v>
      </c>
      <c r="P7" s="156">
        <v>40</v>
      </c>
      <c r="Q7" s="156">
        <v>63</v>
      </c>
      <c r="R7" s="156">
        <v>37</v>
      </c>
      <c r="S7" s="156">
        <v>64</v>
      </c>
      <c r="V7" s="302" t="s">
        <v>212</v>
      </c>
      <c r="W7" s="95" t="s">
        <v>214</v>
      </c>
      <c r="X7" s="156">
        <v>147</v>
      </c>
      <c r="Y7" s="156">
        <v>89</v>
      </c>
      <c r="Z7" s="156">
        <v>88</v>
      </c>
      <c r="AA7" s="156">
        <v>1</v>
      </c>
      <c r="AB7" s="156">
        <v>79</v>
      </c>
      <c r="AC7" s="156">
        <v>17</v>
      </c>
      <c r="AD7" s="156">
        <v>1</v>
      </c>
      <c r="AE7" s="156">
        <v>66</v>
      </c>
    </row>
    <row r="8" spans="1:31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  <c r="V8" s="302" t="s">
        <v>215</v>
      </c>
      <c r="W8" s="282" t="s">
        <v>216</v>
      </c>
      <c r="X8" s="156">
        <v>134</v>
      </c>
      <c r="Y8" s="156">
        <v>79</v>
      </c>
      <c r="Z8" s="156">
        <v>74</v>
      </c>
      <c r="AA8" s="156">
        <v>93</v>
      </c>
      <c r="AB8" s="156">
        <v>74</v>
      </c>
      <c r="AC8" s="156">
        <v>38</v>
      </c>
      <c r="AD8" s="156">
        <v>90</v>
      </c>
      <c r="AE8" s="156">
        <v>108</v>
      </c>
    </row>
    <row r="9" spans="1:31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  <c r="V9" s="270" t="s">
        <v>219</v>
      </c>
      <c r="W9" s="95" t="s">
        <v>218</v>
      </c>
      <c r="X9" s="156">
        <v>206</v>
      </c>
      <c r="Y9" s="156">
        <v>89</v>
      </c>
      <c r="Z9" s="156">
        <v>89</v>
      </c>
      <c r="AA9" s="156">
        <v>136</v>
      </c>
      <c r="AB9" s="156">
        <v>179</v>
      </c>
      <c r="AC9" s="156">
        <v>20</v>
      </c>
      <c r="AD9" s="156">
        <v>149</v>
      </c>
      <c r="AE9" s="156">
        <v>187</v>
      </c>
    </row>
    <row r="10" spans="1:31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  <c r="V10" s="325" t="s">
        <v>220</v>
      </c>
      <c r="W10" s="326" t="s">
        <v>221</v>
      </c>
      <c r="X10" s="156">
        <v>150</v>
      </c>
      <c r="Y10" s="156">
        <v>202</v>
      </c>
      <c r="Z10" s="156">
        <v>204</v>
      </c>
      <c r="AA10" s="156">
        <v>117</v>
      </c>
      <c r="AB10" s="156">
        <v>121</v>
      </c>
      <c r="AC10" s="156">
        <v>65</v>
      </c>
      <c r="AD10" s="156">
        <v>112</v>
      </c>
      <c r="AE10" s="156">
        <v>195</v>
      </c>
    </row>
    <row r="11" spans="1:31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  <c r="V11" s="376" t="s">
        <v>243</v>
      </c>
      <c r="W11" s="95" t="s">
        <v>233</v>
      </c>
      <c r="X11" s="156">
        <v>198</v>
      </c>
      <c r="Y11" s="156">
        <v>143</v>
      </c>
      <c r="Z11" s="156">
        <v>135</v>
      </c>
      <c r="AA11" s="156">
        <v>136</v>
      </c>
      <c r="AB11" s="156">
        <v>179</v>
      </c>
      <c r="AC11" s="156">
        <v>6</v>
      </c>
      <c r="AD11" s="156">
        <v>149</v>
      </c>
      <c r="AE11" s="156">
        <v>201</v>
      </c>
    </row>
    <row r="12" spans="1:31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  <c r="V12" s="328" t="s">
        <v>222</v>
      </c>
      <c r="W12" s="282" t="s">
        <v>223</v>
      </c>
      <c r="X12" s="156">
        <v>156</v>
      </c>
      <c r="Y12" s="156">
        <v>89</v>
      </c>
      <c r="Z12" s="156">
        <v>89</v>
      </c>
      <c r="AA12" s="156">
        <v>19</v>
      </c>
      <c r="AB12" s="156">
        <v>10</v>
      </c>
      <c r="AC12" s="156">
        <v>12</v>
      </c>
      <c r="AD12" s="156">
        <v>107</v>
      </c>
      <c r="AE12" s="156">
        <v>91</v>
      </c>
    </row>
    <row r="13" spans="1:31" x14ac:dyDescent="0.25">
      <c r="A13" s="279" t="s">
        <v>210</v>
      </c>
      <c r="B13" s="95" t="s">
        <v>211</v>
      </c>
      <c r="C13" s="156">
        <v>4</v>
      </c>
      <c r="D13" s="296">
        <v>9.1111111111111107</v>
      </c>
      <c r="E13" s="330">
        <v>9.7777999999999992</v>
      </c>
      <c r="F13" s="250">
        <v>0.66668888888888844</v>
      </c>
      <c r="G13" s="251">
        <v>1</v>
      </c>
      <c r="H13" s="252">
        <f>+F13*G13</f>
        <v>0.66668888888888844</v>
      </c>
      <c r="I13" s="156">
        <v>164</v>
      </c>
      <c r="V13" s="270" t="s">
        <v>224</v>
      </c>
      <c r="W13" s="282" t="s">
        <v>225</v>
      </c>
      <c r="X13" s="156">
        <v>56</v>
      </c>
      <c r="Y13" s="156">
        <v>147</v>
      </c>
      <c r="Z13" s="156">
        <v>163</v>
      </c>
      <c r="AA13" s="156">
        <v>27</v>
      </c>
      <c r="AB13" s="156">
        <v>26</v>
      </c>
      <c r="AC13" s="156">
        <v>56</v>
      </c>
      <c r="AD13" s="156">
        <v>62</v>
      </c>
      <c r="AE13" s="156">
        <v>93</v>
      </c>
    </row>
    <row r="14" spans="1:31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  <c r="V14" s="270" t="s">
        <v>226</v>
      </c>
      <c r="W14" s="95" t="s">
        <v>227</v>
      </c>
      <c r="X14" s="156">
        <v>132</v>
      </c>
      <c r="Y14" s="156">
        <v>150</v>
      </c>
      <c r="Z14" s="156">
        <v>152</v>
      </c>
      <c r="AA14" s="156">
        <v>34</v>
      </c>
      <c r="AB14" s="156">
        <v>63</v>
      </c>
      <c r="AC14" s="156">
        <v>99</v>
      </c>
      <c r="AD14" s="156">
        <v>54</v>
      </c>
      <c r="AE14" s="156">
        <v>122</v>
      </c>
    </row>
    <row r="15" spans="1:31" x14ac:dyDescent="0.25">
      <c r="A15" s="279" t="s">
        <v>236</v>
      </c>
      <c r="B15" s="244" t="s">
        <v>211</v>
      </c>
      <c r="C15" s="70">
        <v>9</v>
      </c>
      <c r="D15" s="296">
        <v>9.1111111111111107</v>
      </c>
      <c r="E15" s="587">
        <v>42815</v>
      </c>
      <c r="F15" s="363" t="s">
        <v>239</v>
      </c>
      <c r="G15" s="352">
        <v>9.7777999999999992</v>
      </c>
      <c r="H15" s="81">
        <v>0.66668888888888844</v>
      </c>
    </row>
    <row r="17" spans="2:16" x14ac:dyDescent="0.25">
      <c r="B17" t="s">
        <v>245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J17" s="96">
        <v>7</v>
      </c>
      <c r="K17" s="96">
        <v>8</v>
      </c>
    </row>
    <row r="18" spans="2:16" x14ac:dyDescent="0.25">
      <c r="B18" t="s">
        <v>246</v>
      </c>
      <c r="C18" s="393">
        <v>42815</v>
      </c>
      <c r="D18" s="308" t="s">
        <v>267</v>
      </c>
      <c r="E18" s="270" t="s">
        <v>286</v>
      </c>
      <c r="F18" s="302" t="s">
        <v>289</v>
      </c>
      <c r="G18" s="302" t="s">
        <v>310</v>
      </c>
      <c r="H18" s="254" t="s">
        <v>222</v>
      </c>
      <c r="I18" s="302" t="s">
        <v>250</v>
      </c>
      <c r="J18" s="467" t="s">
        <v>288</v>
      </c>
      <c r="K18" s="40" t="s">
        <v>311</v>
      </c>
      <c r="L18" s="40" t="s">
        <v>252</v>
      </c>
      <c r="M18" s="40" t="s">
        <v>253</v>
      </c>
      <c r="N18" s="40" t="s">
        <v>312</v>
      </c>
      <c r="O18" s="40" t="s">
        <v>245</v>
      </c>
      <c r="P18" s="40" t="s">
        <v>313</v>
      </c>
    </row>
    <row r="19" spans="2:16" x14ac:dyDescent="0.25">
      <c r="B19" s="96">
        <v>1</v>
      </c>
      <c r="C19" s="308" t="s">
        <v>267</v>
      </c>
      <c r="D19" s="401"/>
      <c r="E19" s="468">
        <v>18</v>
      </c>
      <c r="F19" s="469">
        <v>23</v>
      </c>
      <c r="G19" s="37"/>
      <c r="H19" s="176">
        <v>23</v>
      </c>
      <c r="I19" s="470">
        <v>10</v>
      </c>
      <c r="J19" s="471">
        <v>31</v>
      </c>
      <c r="K19" s="37"/>
      <c r="L19" s="37">
        <v>105</v>
      </c>
      <c r="M19" s="37">
        <v>89</v>
      </c>
      <c r="N19" s="403">
        <v>1.1797752808988764</v>
      </c>
      <c r="O19" s="37" t="s">
        <v>256</v>
      </c>
      <c r="P19" s="37" t="s">
        <v>256</v>
      </c>
    </row>
    <row r="20" spans="2:16" x14ac:dyDescent="0.25">
      <c r="B20" s="96">
        <v>2</v>
      </c>
      <c r="C20" s="270" t="s">
        <v>286</v>
      </c>
      <c r="D20" s="468">
        <v>21</v>
      </c>
      <c r="E20" s="401"/>
      <c r="F20" s="470">
        <v>10</v>
      </c>
      <c r="G20" s="37"/>
      <c r="H20" s="471">
        <v>27</v>
      </c>
      <c r="I20" s="469">
        <v>25</v>
      </c>
      <c r="J20" s="70"/>
      <c r="K20" s="176">
        <v>32</v>
      </c>
      <c r="L20" s="37">
        <v>115</v>
      </c>
      <c r="M20" s="37">
        <v>99</v>
      </c>
      <c r="N20" s="403">
        <v>1.1616161616161615</v>
      </c>
      <c r="O20" s="37" t="s">
        <v>259</v>
      </c>
      <c r="P20" s="37" t="s">
        <v>259</v>
      </c>
    </row>
    <row r="21" spans="2:16" x14ac:dyDescent="0.25">
      <c r="B21" s="96">
        <v>3</v>
      </c>
      <c r="C21" s="302" t="s">
        <v>289</v>
      </c>
      <c r="D21" s="469">
        <v>22</v>
      </c>
      <c r="E21" s="470">
        <v>14</v>
      </c>
      <c r="F21" s="401"/>
      <c r="G21" s="176">
        <v>27</v>
      </c>
      <c r="H21" s="468">
        <v>24</v>
      </c>
      <c r="I21" s="37"/>
      <c r="J21" s="37"/>
      <c r="K21" s="471">
        <v>32</v>
      </c>
      <c r="L21" s="37">
        <v>119</v>
      </c>
      <c r="M21" s="37">
        <v>104</v>
      </c>
      <c r="N21" s="403">
        <v>1.1442307692307692</v>
      </c>
      <c r="O21" s="37" t="s">
        <v>257</v>
      </c>
      <c r="P21" s="37" t="s">
        <v>258</v>
      </c>
    </row>
    <row r="22" spans="2:16" x14ac:dyDescent="0.25">
      <c r="B22" s="96">
        <v>4</v>
      </c>
      <c r="C22" s="302" t="s">
        <v>310</v>
      </c>
      <c r="D22" s="37"/>
      <c r="E22" s="37"/>
      <c r="F22" s="176">
        <v>26</v>
      </c>
      <c r="G22" s="401"/>
      <c r="H22" s="470">
        <v>16</v>
      </c>
      <c r="I22" s="471">
        <v>27</v>
      </c>
      <c r="J22" s="468"/>
      <c r="K22" s="469">
        <v>39</v>
      </c>
      <c r="L22" s="37">
        <v>108</v>
      </c>
      <c r="M22" s="37">
        <v>73</v>
      </c>
      <c r="N22" s="403">
        <v>1.4794520547945205</v>
      </c>
      <c r="O22" s="401"/>
      <c r="P22" s="401"/>
    </row>
    <row r="23" spans="2:16" x14ac:dyDescent="0.25">
      <c r="B23" s="96">
        <v>5</v>
      </c>
      <c r="C23" s="254" t="s">
        <v>222</v>
      </c>
      <c r="D23" s="176">
        <v>24</v>
      </c>
      <c r="E23" s="471">
        <v>26</v>
      </c>
      <c r="F23" s="468">
        <v>25</v>
      </c>
      <c r="G23" s="470">
        <v>21</v>
      </c>
      <c r="H23" s="401"/>
      <c r="I23" s="37"/>
      <c r="J23" s="469">
        <v>27</v>
      </c>
      <c r="K23" s="37"/>
      <c r="L23" s="37">
        <v>123</v>
      </c>
      <c r="M23" s="37">
        <v>108</v>
      </c>
      <c r="N23" s="403">
        <v>1.1388888888888888</v>
      </c>
      <c r="O23" s="37" t="s">
        <v>258</v>
      </c>
      <c r="P23" s="37" t="s">
        <v>257</v>
      </c>
    </row>
    <row r="24" spans="2:16" x14ac:dyDescent="0.25">
      <c r="B24" s="96">
        <v>6</v>
      </c>
      <c r="C24" s="302" t="s">
        <v>250</v>
      </c>
      <c r="D24" s="470">
        <v>13</v>
      </c>
      <c r="E24" s="469">
        <v>24</v>
      </c>
      <c r="F24" s="37"/>
      <c r="G24" s="471">
        <v>8</v>
      </c>
      <c r="H24" s="37"/>
      <c r="I24" s="401"/>
      <c r="J24" s="176">
        <v>28</v>
      </c>
      <c r="K24" s="468">
        <v>23</v>
      </c>
      <c r="L24" s="37">
        <v>96</v>
      </c>
      <c r="M24" s="37">
        <v>117</v>
      </c>
      <c r="N24" s="403">
        <v>0.82051282051282048</v>
      </c>
      <c r="O24" s="37" t="s">
        <v>260</v>
      </c>
      <c r="P24" s="37" t="s">
        <v>261</v>
      </c>
    </row>
    <row r="25" spans="2:16" x14ac:dyDescent="0.25">
      <c r="B25" s="96">
        <v>7</v>
      </c>
      <c r="C25" s="467" t="s">
        <v>288</v>
      </c>
      <c r="D25" s="471">
        <v>9</v>
      </c>
      <c r="E25" s="70"/>
      <c r="F25" s="37"/>
      <c r="G25" s="468"/>
      <c r="H25" s="469">
        <v>18</v>
      </c>
      <c r="I25" s="176">
        <v>19</v>
      </c>
      <c r="J25" s="401"/>
      <c r="K25" s="470">
        <v>19</v>
      </c>
      <c r="L25" s="37">
        <v>65</v>
      </c>
      <c r="M25" s="37">
        <v>97</v>
      </c>
      <c r="N25" s="403">
        <v>0.67010309278350511</v>
      </c>
      <c r="O25" s="37" t="s">
        <v>305</v>
      </c>
      <c r="P25" s="70"/>
    </row>
    <row r="26" spans="2:16" x14ac:dyDescent="0.25">
      <c r="B26" s="96">
        <v>8</v>
      </c>
      <c r="C26" s="29" t="s">
        <v>311</v>
      </c>
      <c r="D26" s="37"/>
      <c r="E26" s="176">
        <v>17</v>
      </c>
      <c r="F26" s="471">
        <v>20</v>
      </c>
      <c r="G26" s="469">
        <v>17</v>
      </c>
      <c r="H26" s="37"/>
      <c r="I26" s="468">
        <v>36</v>
      </c>
      <c r="J26" s="470">
        <v>11</v>
      </c>
      <c r="K26" s="401"/>
      <c r="L26" s="37">
        <v>101</v>
      </c>
      <c r="M26" s="37">
        <v>145</v>
      </c>
      <c r="N26" s="403">
        <v>0.69655172413793098</v>
      </c>
      <c r="O26" s="37" t="s">
        <v>261</v>
      </c>
      <c r="P26" s="37" t="s">
        <v>260</v>
      </c>
    </row>
    <row r="27" spans="2:16" x14ac:dyDescent="0.25">
      <c r="C27" s="40" t="s">
        <v>314</v>
      </c>
      <c r="D27" s="37">
        <v>89</v>
      </c>
      <c r="E27" s="37">
        <v>99</v>
      </c>
      <c r="F27" s="37">
        <v>104</v>
      </c>
      <c r="G27" s="37">
        <v>73</v>
      </c>
      <c r="H27" s="37">
        <v>108</v>
      </c>
      <c r="I27" s="37">
        <v>117</v>
      </c>
      <c r="J27" s="37">
        <v>97</v>
      </c>
      <c r="K27" s="37">
        <v>145</v>
      </c>
      <c r="L27" s="96"/>
      <c r="M27" s="96"/>
      <c r="N27" s="96"/>
    </row>
    <row r="29" spans="2:16" x14ac:dyDescent="0.25">
      <c r="D29" s="472" t="s">
        <v>315</v>
      </c>
      <c r="E29" s="473" t="s">
        <v>316</v>
      </c>
      <c r="F29" s="474" t="s">
        <v>317</v>
      </c>
      <c r="G29" s="475" t="s">
        <v>318</v>
      </c>
      <c r="H29" s="391" t="s">
        <v>319</v>
      </c>
      <c r="I29" t="s">
        <v>107</v>
      </c>
    </row>
    <row r="31" spans="2:16" x14ac:dyDescent="0.25">
      <c r="H31" s="472" t="s">
        <v>315</v>
      </c>
      <c r="I31" s="473" t="s">
        <v>316</v>
      </c>
      <c r="J31" s="474" t="s">
        <v>317</v>
      </c>
      <c r="K31" s="475" t="s">
        <v>318</v>
      </c>
      <c r="L31" s="391" t="s">
        <v>319</v>
      </c>
      <c r="M31" t="s">
        <v>107</v>
      </c>
    </row>
    <row r="32" spans="2:16" x14ac:dyDescent="0.25">
      <c r="B32" s="281" t="s">
        <v>210</v>
      </c>
      <c r="C32" s="95" t="s">
        <v>211</v>
      </c>
      <c r="D32" s="346" t="s">
        <v>27</v>
      </c>
      <c r="E32" s="412" t="s">
        <v>28</v>
      </c>
      <c r="F32" s="412" t="s">
        <v>29</v>
      </c>
      <c r="G32" s="412" t="s">
        <v>30</v>
      </c>
      <c r="H32" s="419" t="s">
        <v>320</v>
      </c>
      <c r="I32" s="420" t="s">
        <v>287</v>
      </c>
      <c r="J32" s="478" t="s">
        <v>289</v>
      </c>
      <c r="K32" s="479" t="s">
        <v>250</v>
      </c>
    </row>
    <row r="33" spans="1:19" x14ac:dyDescent="0.25">
      <c r="B33" s="281" t="s">
        <v>210</v>
      </c>
      <c r="C33" s="95" t="s">
        <v>211</v>
      </c>
      <c r="D33" s="37">
        <v>9</v>
      </c>
      <c r="E33" s="37"/>
      <c r="F33" s="37"/>
      <c r="G33" s="38" t="s">
        <v>268</v>
      </c>
      <c r="H33" s="37">
        <v>-1</v>
      </c>
      <c r="I33" s="37">
        <v>0</v>
      </c>
      <c r="J33" s="37">
        <v>-2</v>
      </c>
      <c r="K33" s="37">
        <v>0</v>
      </c>
    </row>
    <row r="35" spans="1:19" x14ac:dyDescent="0.25">
      <c r="A35" t="s">
        <v>31</v>
      </c>
      <c r="C35" s="42"/>
    </row>
    <row r="36" spans="1:19" ht="15.75" thickBot="1" x14ac:dyDescent="0.3">
      <c r="A36" t="s">
        <v>144</v>
      </c>
    </row>
    <row r="37" spans="1:19" x14ac:dyDescent="0.25">
      <c r="A37" s="1" t="s">
        <v>145</v>
      </c>
      <c r="B37" s="1"/>
      <c r="C37" s="42"/>
      <c r="D37" s="43" t="s">
        <v>3</v>
      </c>
      <c r="E37" s="44" t="s">
        <v>32</v>
      </c>
      <c r="F37" s="45" t="s">
        <v>3</v>
      </c>
      <c r="G37" s="4" t="s">
        <v>32</v>
      </c>
      <c r="H37" s="46" t="s">
        <v>3</v>
      </c>
      <c r="I37" s="6" t="s">
        <v>32</v>
      </c>
      <c r="J37" s="46" t="s">
        <v>3</v>
      </c>
      <c r="K37" s="47" t="s">
        <v>32</v>
      </c>
      <c r="L37" s="46" t="s">
        <v>3</v>
      </c>
      <c r="M37" s="4" t="s">
        <v>32</v>
      </c>
      <c r="N37" s="3" t="s">
        <v>3</v>
      </c>
      <c r="O37" s="44" t="s">
        <v>32</v>
      </c>
      <c r="P37" s="183" t="s">
        <v>3</v>
      </c>
      <c r="Q37" s="44" t="s">
        <v>32</v>
      </c>
      <c r="R37" s="48" t="s">
        <v>33</v>
      </c>
      <c r="S37" s="49" t="s">
        <v>34</v>
      </c>
    </row>
    <row r="38" spans="1:19" x14ac:dyDescent="0.25">
      <c r="A38" s="9" t="s">
        <v>146</v>
      </c>
      <c r="B38" s="1"/>
      <c r="C38" s="42"/>
      <c r="D38" s="50" t="s">
        <v>9</v>
      </c>
      <c r="E38" s="12" t="s">
        <v>9</v>
      </c>
      <c r="F38" s="15" t="s">
        <v>9</v>
      </c>
      <c r="G38" s="10" t="s">
        <v>9</v>
      </c>
      <c r="H38" s="51" t="s">
        <v>9</v>
      </c>
      <c r="I38" s="13" t="s">
        <v>9</v>
      </c>
      <c r="J38" s="51" t="s">
        <v>9</v>
      </c>
      <c r="K38" s="52" t="s">
        <v>9</v>
      </c>
      <c r="L38" s="51" t="s">
        <v>9</v>
      </c>
      <c r="M38" s="10" t="s">
        <v>9</v>
      </c>
      <c r="N38" s="11" t="s">
        <v>9</v>
      </c>
      <c r="O38" s="12" t="s">
        <v>9</v>
      </c>
      <c r="P38" s="166" t="s">
        <v>9</v>
      </c>
      <c r="Q38" s="12" t="s">
        <v>9</v>
      </c>
      <c r="R38" s="12" t="s">
        <v>35</v>
      </c>
      <c r="S38" s="12" t="s">
        <v>35</v>
      </c>
    </row>
    <row r="39" spans="1:19" x14ac:dyDescent="0.25">
      <c r="A39" s="184" t="s">
        <v>147</v>
      </c>
      <c r="B39" s="1"/>
      <c r="C39" s="42"/>
      <c r="D39" s="50"/>
      <c r="E39" s="12" t="s">
        <v>19</v>
      </c>
      <c r="F39" s="15"/>
      <c r="G39" s="10" t="s">
        <v>19</v>
      </c>
      <c r="H39" s="51"/>
      <c r="I39" s="13" t="s">
        <v>19</v>
      </c>
      <c r="J39" s="51"/>
      <c r="K39" s="52" t="s">
        <v>19</v>
      </c>
      <c r="L39" s="51"/>
      <c r="M39" s="10" t="s">
        <v>19</v>
      </c>
      <c r="N39" s="15"/>
      <c r="O39" s="12" t="s">
        <v>19</v>
      </c>
      <c r="P39" s="185"/>
      <c r="Q39" s="12" t="s">
        <v>19</v>
      </c>
      <c r="R39" s="12" t="s">
        <v>19</v>
      </c>
      <c r="S39" s="12" t="s">
        <v>19</v>
      </c>
    </row>
    <row r="40" spans="1:19" x14ac:dyDescent="0.25">
      <c r="A40" s="1"/>
      <c r="B40" s="1"/>
      <c r="C40" s="42"/>
      <c r="D40" s="50"/>
      <c r="E40" s="53">
        <v>42646</v>
      </c>
      <c r="F40" s="54"/>
      <c r="G40" s="55">
        <v>42679</v>
      </c>
      <c r="H40" s="56"/>
      <c r="I40" s="57">
        <v>42710</v>
      </c>
      <c r="J40" s="56"/>
      <c r="K40" s="58">
        <v>42741</v>
      </c>
      <c r="L40" s="56"/>
      <c r="M40" s="55">
        <v>42763</v>
      </c>
      <c r="N40" s="11"/>
      <c r="O40" s="73">
        <v>42798</v>
      </c>
      <c r="P40" s="166"/>
      <c r="Q40" s="53">
        <v>42815</v>
      </c>
      <c r="R40" s="53">
        <v>42798</v>
      </c>
      <c r="S40" s="57">
        <v>42798</v>
      </c>
    </row>
    <row r="41" spans="1:19" ht="15.75" thickBot="1" x14ac:dyDescent="0.3">
      <c r="A41" s="19" t="s">
        <v>20</v>
      </c>
      <c r="B41" s="20" t="s">
        <v>21</v>
      </c>
      <c r="C41" s="42"/>
      <c r="D41" s="24"/>
      <c r="E41" s="61"/>
      <c r="F41" s="62"/>
      <c r="G41" s="63"/>
      <c r="H41" s="64"/>
      <c r="I41" s="65"/>
      <c r="J41" s="64"/>
      <c r="K41" s="66"/>
      <c r="L41" s="64"/>
      <c r="M41" s="63"/>
      <c r="N41" s="22"/>
      <c r="O41" s="67"/>
      <c r="P41" s="186"/>
      <c r="Q41" s="27"/>
      <c r="R41" s="27">
        <v>42815</v>
      </c>
      <c r="S41" s="88">
        <v>42815</v>
      </c>
    </row>
    <row r="42" spans="1:19" x14ac:dyDescent="0.25">
      <c r="A42" s="279" t="s">
        <v>210</v>
      </c>
      <c r="B42" s="95" t="s">
        <v>211</v>
      </c>
      <c r="C42" s="255" t="s">
        <v>37</v>
      </c>
      <c r="D42" s="296">
        <v>9.2857142857142865</v>
      </c>
      <c r="E42" s="156">
        <v>156</v>
      </c>
      <c r="F42" s="69">
        <v>9.2857142857142865</v>
      </c>
      <c r="G42" s="70">
        <v>162</v>
      </c>
      <c r="H42" s="296">
        <v>9.4443999999999999</v>
      </c>
      <c r="I42" s="156">
        <v>169</v>
      </c>
      <c r="J42" s="69">
        <v>9.4443999999999999</v>
      </c>
      <c r="K42" s="37">
        <v>169</v>
      </c>
      <c r="L42" s="69">
        <v>9.4443999999999999</v>
      </c>
      <c r="M42" s="70">
        <v>172</v>
      </c>
      <c r="N42" s="69">
        <v>9.4443999999999999</v>
      </c>
      <c r="O42" s="37">
        <v>173</v>
      </c>
      <c r="P42" s="296">
        <v>9.1111111111111107</v>
      </c>
      <c r="Q42" s="156">
        <v>164</v>
      </c>
      <c r="R42" s="156">
        <f>+O42-Q42</f>
        <v>9</v>
      </c>
      <c r="S42" s="257">
        <f>+R42/O42</f>
        <v>5.2023121387283239E-2</v>
      </c>
    </row>
    <row r="43" spans="1:19" x14ac:dyDescent="0.25">
      <c r="C43" s="42"/>
    </row>
    <row r="44" spans="1:19" ht="15.75" thickBot="1" x14ac:dyDescent="0.3">
      <c r="A44" t="s">
        <v>175</v>
      </c>
      <c r="C44" s="42"/>
    </row>
    <row r="45" spans="1:19" x14ac:dyDescent="0.25">
      <c r="A45" s="1" t="s">
        <v>1</v>
      </c>
      <c r="B45" s="1"/>
      <c r="C45" s="42"/>
      <c r="D45" s="2" t="s">
        <v>5</v>
      </c>
      <c r="E45" s="44" t="s">
        <v>5</v>
      </c>
      <c r="F45" s="2" t="s">
        <v>5</v>
      </c>
      <c r="G45" s="44" t="s">
        <v>5</v>
      </c>
      <c r="H45" s="2" t="s">
        <v>5</v>
      </c>
      <c r="I45" s="44" t="s">
        <v>5</v>
      </c>
      <c r="J45" s="2" t="s">
        <v>5</v>
      </c>
      <c r="K45" s="44" t="s">
        <v>5</v>
      </c>
      <c r="L45" s="2" t="s">
        <v>5</v>
      </c>
      <c r="M45" s="4" t="s">
        <v>5</v>
      </c>
      <c r="N45" s="5" t="s">
        <v>5</v>
      </c>
      <c r="O45" s="44" t="s">
        <v>5</v>
      </c>
      <c r="P45" s="5" t="s">
        <v>5</v>
      </c>
      <c r="Q45" s="44" t="s">
        <v>5</v>
      </c>
      <c r="R45" s="44" t="s">
        <v>39</v>
      </c>
      <c r="S45" s="48" t="s">
        <v>40</v>
      </c>
    </row>
    <row r="46" spans="1:19" x14ac:dyDescent="0.25">
      <c r="A46" s="1" t="s">
        <v>149</v>
      </c>
      <c r="B46" s="1"/>
      <c r="C46" s="42"/>
      <c r="D46" s="76" t="s">
        <v>11</v>
      </c>
      <c r="E46" s="12" t="s">
        <v>11</v>
      </c>
      <c r="F46" s="76" t="s">
        <v>11</v>
      </c>
      <c r="G46" s="12" t="s">
        <v>11</v>
      </c>
      <c r="H46" s="76" t="s">
        <v>11</v>
      </c>
      <c r="I46" s="12" t="s">
        <v>11</v>
      </c>
      <c r="J46" s="76" t="s">
        <v>11</v>
      </c>
      <c r="K46" s="12" t="s">
        <v>11</v>
      </c>
      <c r="L46" s="76" t="s">
        <v>11</v>
      </c>
      <c r="M46" s="10" t="s">
        <v>11</v>
      </c>
      <c r="N46" s="12" t="s">
        <v>11</v>
      </c>
      <c r="O46" s="12" t="s">
        <v>11</v>
      </c>
      <c r="P46" s="12" t="s">
        <v>11</v>
      </c>
      <c r="Q46" s="12" t="s">
        <v>11</v>
      </c>
      <c r="R46" s="12" t="s">
        <v>41</v>
      </c>
      <c r="S46" s="12" t="s">
        <v>41</v>
      </c>
    </row>
    <row r="47" spans="1:19" x14ac:dyDescent="0.25">
      <c r="A47" s="1" t="s">
        <v>146</v>
      </c>
      <c r="B47" s="1"/>
      <c r="C47" s="42"/>
      <c r="D47" s="76" t="s">
        <v>42</v>
      </c>
      <c r="E47" s="12" t="s">
        <v>43</v>
      </c>
      <c r="F47" s="76" t="s">
        <v>42</v>
      </c>
      <c r="G47" s="12" t="s">
        <v>43</v>
      </c>
      <c r="H47" s="76" t="s">
        <v>42</v>
      </c>
      <c r="I47" s="12" t="s">
        <v>43</v>
      </c>
      <c r="J47" s="76" t="s">
        <v>42</v>
      </c>
      <c r="K47" s="12" t="s">
        <v>43</v>
      </c>
      <c r="L47" s="76" t="s">
        <v>42</v>
      </c>
      <c r="M47" s="10" t="s">
        <v>43</v>
      </c>
      <c r="N47" s="12" t="s">
        <v>13</v>
      </c>
      <c r="O47" s="12" t="s">
        <v>43</v>
      </c>
      <c r="P47" s="86" t="s">
        <v>42</v>
      </c>
      <c r="Q47" s="12" t="s">
        <v>43</v>
      </c>
      <c r="R47" s="12" t="s">
        <v>44</v>
      </c>
      <c r="S47" s="12" t="s">
        <v>44</v>
      </c>
    </row>
    <row r="48" spans="1:19" x14ac:dyDescent="0.25">
      <c r="A48" s="1"/>
      <c r="B48" s="1"/>
      <c r="C48" s="42"/>
      <c r="D48" s="77" t="s">
        <v>45</v>
      </c>
      <c r="E48" s="12" t="s">
        <v>19</v>
      </c>
      <c r="F48" s="77" t="s">
        <v>45</v>
      </c>
      <c r="G48" s="12" t="s">
        <v>19</v>
      </c>
      <c r="H48" s="77" t="s">
        <v>45</v>
      </c>
      <c r="I48" s="12" t="s">
        <v>19</v>
      </c>
      <c r="J48" s="77" t="s">
        <v>45</v>
      </c>
      <c r="K48" s="12" t="s">
        <v>19</v>
      </c>
      <c r="L48" s="77" t="s">
        <v>45</v>
      </c>
      <c r="M48" s="10" t="s">
        <v>19</v>
      </c>
      <c r="N48" s="12" t="s">
        <v>17</v>
      </c>
      <c r="O48" s="12" t="s">
        <v>19</v>
      </c>
      <c r="P48" s="86" t="s">
        <v>17</v>
      </c>
      <c r="Q48" s="12" t="s">
        <v>19</v>
      </c>
      <c r="R48" s="53">
        <v>42798</v>
      </c>
      <c r="S48" s="53">
        <v>42798</v>
      </c>
    </row>
    <row r="49" spans="1:19" x14ac:dyDescent="0.25">
      <c r="A49" s="78" t="s">
        <v>20</v>
      </c>
      <c r="B49" s="39" t="s">
        <v>21</v>
      </c>
      <c r="C49" s="42"/>
      <c r="D49" s="11" t="s">
        <v>24</v>
      </c>
      <c r="E49" s="53">
        <v>42646</v>
      </c>
      <c r="F49" s="11" t="s">
        <v>24</v>
      </c>
      <c r="G49" s="53">
        <v>42679</v>
      </c>
      <c r="H49" s="11" t="s">
        <v>24</v>
      </c>
      <c r="I49" s="53">
        <v>42710</v>
      </c>
      <c r="J49" s="11" t="s">
        <v>24</v>
      </c>
      <c r="K49" s="53">
        <v>42741</v>
      </c>
      <c r="L49" s="11" t="s">
        <v>24</v>
      </c>
      <c r="M49" s="55">
        <v>42763</v>
      </c>
      <c r="N49" s="50" t="s">
        <v>24</v>
      </c>
      <c r="O49" s="79">
        <v>42798</v>
      </c>
      <c r="P49" s="50" t="s">
        <v>24</v>
      </c>
      <c r="Q49" s="79">
        <v>42815</v>
      </c>
      <c r="R49" s="53">
        <v>42815</v>
      </c>
      <c r="S49" s="53">
        <v>42815</v>
      </c>
    </row>
    <row r="50" spans="1:19" x14ac:dyDescent="0.25">
      <c r="A50" s="279" t="s">
        <v>210</v>
      </c>
      <c r="B50" s="95" t="s">
        <v>211</v>
      </c>
      <c r="C50" s="80" t="s">
        <v>46</v>
      </c>
      <c r="D50" s="250">
        <v>0.49208571428571268</v>
      </c>
      <c r="E50" s="156">
        <v>48</v>
      </c>
      <c r="F50" s="81">
        <v>0.49208571428571268</v>
      </c>
      <c r="G50" s="37">
        <v>48</v>
      </c>
      <c r="H50" s="250">
        <v>0.33339999999999925</v>
      </c>
      <c r="I50" s="156">
        <v>56</v>
      </c>
      <c r="J50" s="81">
        <v>0.33339999999999925</v>
      </c>
      <c r="K50" s="70">
        <v>55</v>
      </c>
      <c r="L50" s="81">
        <v>0.33339999999999925</v>
      </c>
      <c r="M50" s="70">
        <v>57</v>
      </c>
      <c r="N50" s="81">
        <v>0.33339999999999925</v>
      </c>
      <c r="O50" s="285">
        <v>57</v>
      </c>
      <c r="P50" s="250">
        <v>0.66668888888888844</v>
      </c>
      <c r="Q50" s="156">
        <v>33</v>
      </c>
      <c r="R50" s="286">
        <f>+O50-Q50</f>
        <v>24</v>
      </c>
      <c r="S50" s="287">
        <f>+R50/O50</f>
        <v>0.42105263157894735</v>
      </c>
    </row>
    <row r="51" spans="1:19" x14ac:dyDescent="0.25">
      <c r="C51" s="42"/>
    </row>
    <row r="52" spans="1:19" ht="15.75" thickBot="1" x14ac:dyDescent="0.3">
      <c r="A52" t="s">
        <v>47</v>
      </c>
      <c r="C52" s="42"/>
    </row>
    <row r="53" spans="1:19" x14ac:dyDescent="0.25">
      <c r="A53" s="1" t="s">
        <v>145</v>
      </c>
      <c r="B53" s="1"/>
      <c r="C53" s="42"/>
      <c r="D53" s="5" t="s">
        <v>5</v>
      </c>
      <c r="E53" s="44" t="s">
        <v>5</v>
      </c>
    </row>
    <row r="54" spans="1:19" x14ac:dyDescent="0.25">
      <c r="A54" s="9" t="s">
        <v>146</v>
      </c>
      <c r="B54" s="1"/>
      <c r="C54" s="42"/>
      <c r="D54" s="12" t="s">
        <v>11</v>
      </c>
      <c r="E54" s="12" t="s">
        <v>11</v>
      </c>
    </row>
    <row r="55" spans="1:19" x14ac:dyDescent="0.25">
      <c r="A55" s="208" t="s">
        <v>162</v>
      </c>
      <c r="C55" s="42"/>
      <c r="D55" s="86" t="s">
        <v>42</v>
      </c>
      <c r="E55" s="12" t="s">
        <v>43</v>
      </c>
    </row>
    <row r="56" spans="1:19" x14ac:dyDescent="0.25">
      <c r="A56" s="208" t="s">
        <v>17</v>
      </c>
      <c r="C56" s="42"/>
      <c r="D56" s="86" t="s">
        <v>17</v>
      </c>
      <c r="E56" s="12" t="s">
        <v>19</v>
      </c>
    </row>
    <row r="57" spans="1:19" x14ac:dyDescent="0.25">
      <c r="A57" s="19" t="s">
        <v>20</v>
      </c>
      <c r="B57" s="20" t="s">
        <v>21</v>
      </c>
      <c r="C57" s="42"/>
      <c r="D57" s="50" t="s">
        <v>24</v>
      </c>
      <c r="E57" s="79">
        <v>42815</v>
      </c>
    </row>
    <row r="58" spans="1:19" x14ac:dyDescent="0.25">
      <c r="A58" s="310" t="s">
        <v>210</v>
      </c>
      <c r="B58" s="269" t="s">
        <v>211</v>
      </c>
      <c r="C58" s="82" t="s">
        <v>163</v>
      </c>
      <c r="D58" s="288">
        <v>0.66668888888888844</v>
      </c>
      <c r="E58" s="289">
        <v>33</v>
      </c>
      <c r="F58" s="42"/>
    </row>
    <row r="59" spans="1:19" x14ac:dyDescent="0.25">
      <c r="C59" s="42"/>
    </row>
    <row r="60" spans="1:19" x14ac:dyDescent="0.25">
      <c r="A60" t="s">
        <v>176</v>
      </c>
      <c r="C60" s="42"/>
      <c r="J60" s="83"/>
    </row>
    <row r="61" spans="1:19" ht="15.75" thickBot="1" x14ac:dyDescent="0.3">
      <c r="A61" t="s">
        <v>177</v>
      </c>
      <c r="C61" s="42"/>
      <c r="J61" s="83"/>
    </row>
    <row r="62" spans="1:19" x14ac:dyDescent="0.25">
      <c r="A62" s="1" t="s">
        <v>150</v>
      </c>
      <c r="B62" s="1"/>
      <c r="C62" s="42"/>
      <c r="D62" s="8" t="s">
        <v>5</v>
      </c>
      <c r="E62" s="8" t="s">
        <v>5</v>
      </c>
      <c r="F62" s="8" t="s">
        <v>5</v>
      </c>
      <c r="G62" s="8" t="s">
        <v>5</v>
      </c>
      <c r="H62" s="8" t="s">
        <v>5</v>
      </c>
      <c r="I62" s="8" t="s">
        <v>5</v>
      </c>
      <c r="J62" s="8" t="s">
        <v>5</v>
      </c>
      <c r="K62" s="193" t="s">
        <v>33</v>
      </c>
      <c r="L62" s="8" t="s">
        <v>151</v>
      </c>
    </row>
    <row r="63" spans="1:19" x14ac:dyDescent="0.25">
      <c r="A63" s="1" t="s">
        <v>152</v>
      </c>
      <c r="B63" s="1"/>
      <c r="C63" s="42"/>
      <c r="D63" s="12" t="s">
        <v>11</v>
      </c>
      <c r="E63" s="12" t="s">
        <v>11</v>
      </c>
      <c r="F63" s="12" t="s">
        <v>11</v>
      </c>
      <c r="G63" s="12" t="s">
        <v>11</v>
      </c>
      <c r="H63" s="12" t="s">
        <v>11</v>
      </c>
      <c r="I63" s="12" t="s">
        <v>11</v>
      </c>
      <c r="J63" s="12" t="s">
        <v>11</v>
      </c>
      <c r="K63" s="101" t="s">
        <v>54</v>
      </c>
      <c r="L63" s="59" t="s">
        <v>54</v>
      </c>
    </row>
    <row r="64" spans="1:19" x14ac:dyDescent="0.25">
      <c r="A64" s="184" t="s">
        <v>153</v>
      </c>
      <c r="B64" s="1"/>
      <c r="C64" s="42"/>
      <c r="D64" s="12" t="s">
        <v>15</v>
      </c>
      <c r="E64" s="12" t="s">
        <v>15</v>
      </c>
      <c r="F64" s="12" t="s">
        <v>15</v>
      </c>
      <c r="G64" s="12" t="s">
        <v>15</v>
      </c>
      <c r="H64" s="12" t="s">
        <v>15</v>
      </c>
      <c r="I64" s="12" t="s">
        <v>15</v>
      </c>
      <c r="J64" s="12" t="s">
        <v>15</v>
      </c>
      <c r="K64" s="16" t="s">
        <v>112</v>
      </c>
      <c r="L64" s="59" t="s">
        <v>154</v>
      </c>
    </row>
    <row r="65" spans="1:21" x14ac:dyDescent="0.25">
      <c r="A65" s="109" t="s">
        <v>17</v>
      </c>
      <c r="B65" s="1"/>
      <c r="C65" s="42"/>
      <c r="D65" s="12" t="s">
        <v>19</v>
      </c>
      <c r="E65" s="12" t="s">
        <v>19</v>
      </c>
      <c r="F65" s="12" t="s">
        <v>19</v>
      </c>
      <c r="G65" s="12" t="s">
        <v>19</v>
      </c>
      <c r="H65" s="12" t="s">
        <v>19</v>
      </c>
      <c r="I65" s="12" t="s">
        <v>19</v>
      </c>
      <c r="J65" s="12" t="s">
        <v>19</v>
      </c>
      <c r="K65" s="55">
        <v>42798</v>
      </c>
      <c r="L65" s="53">
        <v>42798</v>
      </c>
    </row>
    <row r="66" spans="1:21" ht="15.75" thickBot="1" x14ac:dyDescent="0.3">
      <c r="A66" s="78" t="s">
        <v>20</v>
      </c>
      <c r="B66" s="19" t="s">
        <v>21</v>
      </c>
      <c r="C66" s="42"/>
      <c r="D66" s="27">
        <v>42646</v>
      </c>
      <c r="E66" s="27">
        <v>42679</v>
      </c>
      <c r="F66" s="27">
        <v>42710</v>
      </c>
      <c r="G66" s="27">
        <v>42741</v>
      </c>
      <c r="H66" s="27">
        <v>42763</v>
      </c>
      <c r="I66" s="27">
        <v>42798</v>
      </c>
      <c r="J66" s="87">
        <v>42815</v>
      </c>
      <c r="K66" s="87">
        <v>42815</v>
      </c>
      <c r="L66" s="27">
        <v>42815</v>
      </c>
    </row>
    <row r="67" spans="1:21" x14ac:dyDescent="0.25">
      <c r="A67" s="279" t="s">
        <v>210</v>
      </c>
      <c r="B67" s="95" t="s">
        <v>211</v>
      </c>
      <c r="C67" s="90" t="s">
        <v>49</v>
      </c>
      <c r="D67" s="156">
        <v>70</v>
      </c>
      <c r="E67" s="70">
        <v>73</v>
      </c>
      <c r="F67" s="156">
        <v>77</v>
      </c>
      <c r="G67" s="70">
        <v>77</v>
      </c>
      <c r="H67" s="70">
        <v>80</v>
      </c>
      <c r="I67" s="37">
        <v>79</v>
      </c>
      <c r="J67" s="156">
        <v>64</v>
      </c>
      <c r="K67" s="156">
        <f>+I67-J67</f>
        <v>15</v>
      </c>
      <c r="L67" s="290">
        <f>+K67/I67</f>
        <v>0.189873417721519</v>
      </c>
    </row>
    <row r="68" spans="1:21" x14ac:dyDescent="0.25">
      <c r="C68" s="42"/>
    </row>
    <row r="69" spans="1:21" ht="19.5" thickBot="1" x14ac:dyDescent="0.35">
      <c r="A69" t="s">
        <v>178</v>
      </c>
      <c r="C69" s="42"/>
      <c r="D69" s="94"/>
      <c r="J69" s="94"/>
    </row>
    <row r="70" spans="1:21" x14ac:dyDescent="0.25">
      <c r="A70" s="1" t="s">
        <v>145</v>
      </c>
      <c r="B70" s="1"/>
      <c r="C70" s="42"/>
      <c r="D70" s="49" t="s">
        <v>6</v>
      </c>
      <c r="E70" s="44" t="s">
        <v>5</v>
      </c>
    </row>
    <row r="71" spans="1:21" x14ac:dyDescent="0.25">
      <c r="A71" s="9" t="s">
        <v>146</v>
      </c>
      <c r="B71" s="1"/>
      <c r="C71" s="42"/>
      <c r="D71" s="86" t="s">
        <v>5</v>
      </c>
      <c r="E71" s="59" t="s">
        <v>11</v>
      </c>
    </row>
    <row r="72" spans="1:21" x14ac:dyDescent="0.25">
      <c r="A72" s="184" t="s">
        <v>153</v>
      </c>
      <c r="B72" s="1"/>
      <c r="C72" s="42"/>
      <c r="D72" s="86" t="s">
        <v>11</v>
      </c>
      <c r="E72" s="12" t="s">
        <v>19</v>
      </c>
    </row>
    <row r="73" spans="1:21" x14ac:dyDescent="0.25">
      <c r="A73" s="109" t="s">
        <v>17</v>
      </c>
      <c r="B73" s="1"/>
      <c r="C73" s="42"/>
      <c r="D73" s="59" t="s">
        <v>18</v>
      </c>
      <c r="E73" s="12" t="s">
        <v>44</v>
      </c>
    </row>
    <row r="74" spans="1:21" ht="15.75" thickBot="1" x14ac:dyDescent="0.3">
      <c r="A74" s="19" t="s">
        <v>20</v>
      </c>
      <c r="B74" s="39" t="s">
        <v>21</v>
      </c>
      <c r="C74" s="42"/>
      <c r="D74" s="89" t="s">
        <v>26</v>
      </c>
      <c r="E74" s="27">
        <v>42815</v>
      </c>
    </row>
    <row r="75" spans="1:21" x14ac:dyDescent="0.25">
      <c r="A75" s="279" t="s">
        <v>210</v>
      </c>
      <c r="B75" s="95" t="s">
        <v>211</v>
      </c>
      <c r="C75" s="95" t="s">
        <v>164</v>
      </c>
      <c r="D75" s="304">
        <v>0.66668888888888844</v>
      </c>
      <c r="E75" s="311">
        <v>64</v>
      </c>
    </row>
    <row r="76" spans="1:21" x14ac:dyDescent="0.25">
      <c r="C76" s="42"/>
    </row>
    <row r="77" spans="1:21" ht="15.75" thickBot="1" x14ac:dyDescent="0.3">
      <c r="A77" t="s">
        <v>179</v>
      </c>
      <c r="C77" s="42"/>
      <c r="G77" s="42"/>
      <c r="I77" s="42"/>
      <c r="L77" s="96"/>
    </row>
    <row r="78" spans="1:21" x14ac:dyDescent="0.25">
      <c r="A78" s="1" t="s">
        <v>145</v>
      </c>
      <c r="B78" s="1"/>
      <c r="C78" s="42"/>
      <c r="D78" s="4" t="s">
        <v>50</v>
      </c>
      <c r="E78" s="4" t="s">
        <v>50</v>
      </c>
      <c r="F78" s="4" t="s">
        <v>50</v>
      </c>
      <c r="G78" s="4" t="s">
        <v>51</v>
      </c>
      <c r="H78" s="44" t="s">
        <v>51</v>
      </c>
      <c r="I78" s="6" t="s">
        <v>51</v>
      </c>
      <c r="J78" s="6" t="s">
        <v>51</v>
      </c>
      <c r="K78" s="6" t="s">
        <v>51</v>
      </c>
      <c r="L78" s="6" t="s">
        <v>51</v>
      </c>
      <c r="M78" s="6" t="s">
        <v>51</v>
      </c>
      <c r="N78" s="47" t="s">
        <v>51</v>
      </c>
      <c r="O78" s="4" t="s">
        <v>51</v>
      </c>
      <c r="P78" s="4" t="s">
        <v>51</v>
      </c>
      <c r="Q78" s="4" t="s">
        <v>51</v>
      </c>
      <c r="R78" s="4" t="s">
        <v>51</v>
      </c>
      <c r="S78" s="4" t="s">
        <v>51</v>
      </c>
      <c r="T78" s="3" t="s">
        <v>33</v>
      </c>
      <c r="U78" s="43" t="s">
        <v>52</v>
      </c>
    </row>
    <row r="79" spans="1:21" x14ac:dyDescent="0.25">
      <c r="A79" s="9" t="s">
        <v>146</v>
      </c>
      <c r="B79" s="1" t="s">
        <v>155</v>
      </c>
      <c r="C79" s="42"/>
      <c r="D79" s="98" t="s">
        <v>53</v>
      </c>
      <c r="E79" s="98" t="s">
        <v>53</v>
      </c>
      <c r="F79" s="77" t="s">
        <v>53</v>
      </c>
      <c r="G79" s="101" t="s">
        <v>53</v>
      </c>
      <c r="H79" s="133" t="s">
        <v>53</v>
      </c>
      <c r="I79" s="194" t="s">
        <v>53</v>
      </c>
      <c r="J79" s="194" t="s">
        <v>53</v>
      </c>
      <c r="K79" s="194" t="s">
        <v>53</v>
      </c>
      <c r="L79" s="194" t="s">
        <v>53</v>
      </c>
      <c r="M79" s="194" t="s">
        <v>53</v>
      </c>
      <c r="N79" s="195" t="s">
        <v>53</v>
      </c>
      <c r="O79" s="101" t="s">
        <v>53</v>
      </c>
      <c r="P79" s="101" t="s">
        <v>53</v>
      </c>
      <c r="Q79" s="101" t="s">
        <v>53</v>
      </c>
      <c r="R79" s="101" t="s">
        <v>53</v>
      </c>
      <c r="S79" s="101" t="s">
        <v>53</v>
      </c>
      <c r="T79" s="196" t="s">
        <v>54</v>
      </c>
      <c r="U79" s="197" t="s">
        <v>55</v>
      </c>
    </row>
    <row r="80" spans="1:21" x14ac:dyDescent="0.25">
      <c r="A80" s="198" t="s">
        <v>156</v>
      </c>
      <c r="B80" s="1"/>
      <c r="C80" s="42"/>
      <c r="D80" s="10" t="s">
        <v>56</v>
      </c>
      <c r="E80" s="10" t="s">
        <v>56</v>
      </c>
      <c r="F80" s="10" t="s">
        <v>56</v>
      </c>
      <c r="G80" s="99" t="s">
        <v>56</v>
      </c>
      <c r="H80" s="59" t="s">
        <v>56</v>
      </c>
      <c r="I80" s="18" t="s">
        <v>56</v>
      </c>
      <c r="J80" s="18" t="s">
        <v>56</v>
      </c>
      <c r="K80" s="18" t="s">
        <v>56</v>
      </c>
      <c r="L80" s="18" t="s">
        <v>56</v>
      </c>
      <c r="M80" s="18" t="s">
        <v>56</v>
      </c>
      <c r="N80" s="100" t="s">
        <v>56</v>
      </c>
      <c r="O80" s="99" t="s">
        <v>56</v>
      </c>
      <c r="P80" s="99" t="s">
        <v>56</v>
      </c>
      <c r="Q80" s="99" t="s">
        <v>56</v>
      </c>
      <c r="R80" s="99" t="s">
        <v>56</v>
      </c>
      <c r="S80" s="99" t="s">
        <v>56</v>
      </c>
      <c r="T80" s="199" t="s">
        <v>57</v>
      </c>
      <c r="U80" s="50" t="s">
        <v>58</v>
      </c>
    </row>
    <row r="81" spans="1:21" x14ac:dyDescent="0.25">
      <c r="A81" s="1"/>
      <c r="B81" s="1"/>
      <c r="C81" s="42"/>
      <c r="D81" s="10" t="s">
        <v>59</v>
      </c>
      <c r="E81" s="10" t="s">
        <v>60</v>
      </c>
      <c r="F81" s="10" t="s">
        <v>61</v>
      </c>
      <c r="G81" s="99" t="s">
        <v>62</v>
      </c>
      <c r="H81" s="59" t="s">
        <v>63</v>
      </c>
      <c r="I81" s="18" t="s">
        <v>64</v>
      </c>
      <c r="J81" s="18" t="s">
        <v>65</v>
      </c>
      <c r="K81" s="18" t="s">
        <v>66</v>
      </c>
      <c r="L81" s="18" t="s">
        <v>67</v>
      </c>
      <c r="M81" s="18" t="s">
        <v>68</v>
      </c>
      <c r="N81" s="100" t="s">
        <v>69</v>
      </c>
      <c r="O81" s="101" t="s">
        <v>70</v>
      </c>
      <c r="P81" s="101" t="s">
        <v>71</v>
      </c>
      <c r="Q81" s="101" t="s">
        <v>72</v>
      </c>
      <c r="R81" s="101" t="s">
        <v>73</v>
      </c>
      <c r="S81" s="101" t="s">
        <v>157</v>
      </c>
      <c r="T81" s="200">
        <v>42798</v>
      </c>
      <c r="U81" s="201">
        <v>42798</v>
      </c>
    </row>
    <row r="82" spans="1:21" ht="15.75" thickBot="1" x14ac:dyDescent="0.3">
      <c r="A82" s="19" t="s">
        <v>20</v>
      </c>
      <c r="B82" s="39" t="s">
        <v>21</v>
      </c>
      <c r="C82" s="42"/>
      <c r="D82" s="102">
        <v>2016</v>
      </c>
      <c r="E82" s="102">
        <v>2016</v>
      </c>
      <c r="F82" s="102">
        <v>2016</v>
      </c>
      <c r="G82" s="103">
        <v>2016</v>
      </c>
      <c r="H82" s="104">
        <v>2016</v>
      </c>
      <c r="I82" s="105">
        <v>2016</v>
      </c>
      <c r="J82" s="105">
        <v>2016</v>
      </c>
      <c r="K82" s="105">
        <v>2016</v>
      </c>
      <c r="L82" s="105">
        <v>2016</v>
      </c>
      <c r="M82" s="105">
        <v>2016</v>
      </c>
      <c r="N82" s="106">
        <v>2016</v>
      </c>
      <c r="O82" s="103">
        <v>2016</v>
      </c>
      <c r="P82" s="103">
        <v>2017</v>
      </c>
      <c r="Q82" s="103">
        <v>2017</v>
      </c>
      <c r="R82" s="103">
        <v>2017</v>
      </c>
      <c r="S82" s="103">
        <v>2017</v>
      </c>
      <c r="T82" s="202">
        <v>42815</v>
      </c>
      <c r="U82" s="203">
        <v>42815</v>
      </c>
    </row>
    <row r="83" spans="1:21" x14ac:dyDescent="0.25">
      <c r="A83" s="29"/>
      <c r="B83" s="29"/>
      <c r="C83" s="107" t="s">
        <v>74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108"/>
      <c r="T83" s="187"/>
      <c r="U83" s="187"/>
    </row>
    <row r="84" spans="1:21" x14ac:dyDescent="0.25">
      <c r="C84" s="42"/>
    </row>
    <row r="85" spans="1:21" ht="15.75" thickBot="1" x14ac:dyDescent="0.3">
      <c r="A85" t="s">
        <v>180</v>
      </c>
      <c r="C85" s="42"/>
      <c r="D85" s="42"/>
      <c r="E85" s="42"/>
      <c r="F85" s="42"/>
      <c r="I85" s="42"/>
    </row>
    <row r="86" spans="1:21" x14ac:dyDescent="0.25">
      <c r="A86" s="1" t="s">
        <v>145</v>
      </c>
      <c r="B86" s="1"/>
      <c r="C86" s="42"/>
      <c r="D86" s="45"/>
      <c r="E86" s="45"/>
      <c r="F86" s="45"/>
      <c r="G86" s="110" t="s">
        <v>75</v>
      </c>
      <c r="H86" s="111" t="s">
        <v>76</v>
      </c>
      <c r="I86" s="112"/>
      <c r="J86" s="43" t="s">
        <v>51</v>
      </c>
    </row>
    <row r="87" spans="1:21" x14ac:dyDescent="0.25">
      <c r="A87" s="9" t="s">
        <v>146</v>
      </c>
      <c r="B87" s="1"/>
      <c r="C87" s="42"/>
      <c r="D87" s="15"/>
      <c r="E87" s="15"/>
      <c r="F87" s="15"/>
      <c r="G87" s="113" t="s">
        <v>77</v>
      </c>
      <c r="H87" s="114" t="s">
        <v>78</v>
      </c>
      <c r="I87" s="115"/>
      <c r="J87" s="56" t="s">
        <v>53</v>
      </c>
    </row>
    <row r="88" spans="1:21" x14ac:dyDescent="0.25">
      <c r="A88" s="198" t="s">
        <v>156</v>
      </c>
      <c r="B88" s="1"/>
      <c r="C88" s="42"/>
      <c r="D88" s="15"/>
      <c r="E88" s="15"/>
      <c r="F88" s="15"/>
      <c r="G88" s="113" t="s">
        <v>9</v>
      </c>
      <c r="H88" s="114" t="s">
        <v>79</v>
      </c>
      <c r="I88" s="116" t="s">
        <v>80</v>
      </c>
      <c r="J88" s="50" t="s">
        <v>52</v>
      </c>
    </row>
    <row r="89" spans="1:21" x14ac:dyDescent="0.25">
      <c r="A89" s="1"/>
      <c r="B89" s="1"/>
      <c r="C89" s="42"/>
      <c r="D89" s="11" t="s">
        <v>81</v>
      </c>
      <c r="E89" s="11" t="s">
        <v>81</v>
      </c>
      <c r="F89" s="11" t="s">
        <v>82</v>
      </c>
      <c r="G89" s="113">
        <v>1</v>
      </c>
      <c r="H89" s="114">
        <v>-1</v>
      </c>
      <c r="I89" s="117" t="s">
        <v>51</v>
      </c>
      <c r="J89" s="50" t="s">
        <v>19</v>
      </c>
    </row>
    <row r="90" spans="1:21" ht="15.75" thickBot="1" x14ac:dyDescent="0.3">
      <c r="A90" s="19" t="s">
        <v>20</v>
      </c>
      <c r="B90" s="39" t="s">
        <v>21</v>
      </c>
      <c r="C90" s="42"/>
      <c r="D90" s="22" t="s">
        <v>83</v>
      </c>
      <c r="E90" s="22" t="s">
        <v>84</v>
      </c>
      <c r="F90" s="22" t="s">
        <v>85</v>
      </c>
      <c r="G90" s="209" t="s">
        <v>86</v>
      </c>
      <c r="H90" s="210" t="s">
        <v>87</v>
      </c>
      <c r="I90" s="211" t="s">
        <v>53</v>
      </c>
      <c r="J90" s="24" t="s">
        <v>36</v>
      </c>
    </row>
    <row r="91" spans="1:21" x14ac:dyDescent="0.25">
      <c r="A91" s="279" t="s">
        <v>210</v>
      </c>
      <c r="B91" s="95" t="s">
        <v>211</v>
      </c>
      <c r="C91" s="245" t="s">
        <v>165</v>
      </c>
      <c r="D91" s="156">
        <v>41</v>
      </c>
      <c r="E91" s="156">
        <v>22</v>
      </c>
      <c r="F91" s="246">
        <v>1.8636363636363635</v>
      </c>
      <c r="G91" s="156">
        <v>9</v>
      </c>
      <c r="H91" s="156">
        <v>7</v>
      </c>
      <c r="I91" s="247">
        <v>0.5625</v>
      </c>
      <c r="J91" s="248">
        <v>49</v>
      </c>
    </row>
    <row r="92" spans="1:21" x14ac:dyDescent="0.25">
      <c r="C92" s="42"/>
    </row>
    <row r="93" spans="1:21" ht="15.75" thickBot="1" x14ac:dyDescent="0.3">
      <c r="A93" t="s">
        <v>181</v>
      </c>
      <c r="C93" s="42"/>
    </row>
    <row r="94" spans="1:21" x14ac:dyDescent="0.25">
      <c r="A94" s="1" t="s">
        <v>145</v>
      </c>
      <c r="B94" s="1"/>
      <c r="C94" s="42"/>
      <c r="D94" s="8" t="s">
        <v>88</v>
      </c>
      <c r="E94" s="85" t="s">
        <v>88</v>
      </c>
      <c r="F94" s="85" t="s">
        <v>88</v>
      </c>
      <c r="G94" s="119" t="s">
        <v>88</v>
      </c>
      <c r="H94" s="8" t="s">
        <v>88</v>
      </c>
      <c r="I94" s="119" t="s">
        <v>88</v>
      </c>
      <c r="J94" s="97" t="s">
        <v>88</v>
      </c>
      <c r="K94" s="8" t="s">
        <v>88</v>
      </c>
      <c r="L94" s="8" t="s">
        <v>88</v>
      </c>
      <c r="M94" s="8" t="s">
        <v>33</v>
      </c>
      <c r="N94" s="8" t="s">
        <v>48</v>
      </c>
    </row>
    <row r="95" spans="1:21" x14ac:dyDescent="0.25">
      <c r="A95" s="9" t="s">
        <v>146</v>
      </c>
      <c r="B95" s="1"/>
      <c r="C95" s="42"/>
      <c r="D95" s="59" t="s">
        <v>89</v>
      </c>
      <c r="E95" s="18" t="s">
        <v>89</v>
      </c>
      <c r="F95" s="18" t="s">
        <v>89</v>
      </c>
      <c r="G95" s="100" t="s">
        <v>89</v>
      </c>
      <c r="H95" s="59" t="s">
        <v>89</v>
      </c>
      <c r="I95" s="100" t="s">
        <v>89</v>
      </c>
      <c r="J95" s="59" t="s">
        <v>89</v>
      </c>
      <c r="K95" s="59" t="s">
        <v>89</v>
      </c>
      <c r="L95" s="59" t="s">
        <v>89</v>
      </c>
      <c r="M95" s="59" t="s">
        <v>41</v>
      </c>
      <c r="N95" s="59" t="s">
        <v>41</v>
      </c>
    </row>
    <row r="96" spans="1:21" x14ac:dyDescent="0.25">
      <c r="A96" s="1" t="s">
        <v>158</v>
      </c>
      <c r="B96" s="1"/>
      <c r="C96" s="42"/>
      <c r="D96" s="59" t="s">
        <v>19</v>
      </c>
      <c r="E96" s="18" t="s">
        <v>19</v>
      </c>
      <c r="F96" s="18" t="s">
        <v>19</v>
      </c>
      <c r="G96" s="100" t="s">
        <v>19</v>
      </c>
      <c r="H96" s="59" t="s">
        <v>19</v>
      </c>
      <c r="I96" s="100" t="s">
        <v>19</v>
      </c>
      <c r="J96" s="59" t="s">
        <v>19</v>
      </c>
      <c r="K96" s="59" t="s">
        <v>19</v>
      </c>
      <c r="L96" s="59" t="s">
        <v>19</v>
      </c>
      <c r="M96" s="59" t="s">
        <v>90</v>
      </c>
      <c r="N96" s="59" t="s">
        <v>90</v>
      </c>
    </row>
    <row r="97" spans="1:16" x14ac:dyDescent="0.25">
      <c r="A97" s="1" t="s">
        <v>39</v>
      </c>
      <c r="B97" s="1"/>
      <c r="C97" s="42"/>
      <c r="D97" s="59" t="s">
        <v>90</v>
      </c>
      <c r="E97" s="18" t="s">
        <v>90</v>
      </c>
      <c r="F97" s="18" t="s">
        <v>90</v>
      </c>
      <c r="G97" s="100" t="s">
        <v>90</v>
      </c>
      <c r="H97" s="59" t="s">
        <v>90</v>
      </c>
      <c r="I97" s="100" t="s">
        <v>90</v>
      </c>
      <c r="J97" s="59" t="s">
        <v>90</v>
      </c>
      <c r="K97" s="59" t="s">
        <v>90</v>
      </c>
      <c r="L97" s="59" t="s">
        <v>90</v>
      </c>
      <c r="M97" s="120">
        <v>42798</v>
      </c>
      <c r="N97" s="120">
        <v>42798</v>
      </c>
    </row>
    <row r="98" spans="1:16" ht="15.75" thickBot="1" x14ac:dyDescent="0.3">
      <c r="A98" s="19" t="s">
        <v>20</v>
      </c>
      <c r="B98" s="39" t="s">
        <v>21</v>
      </c>
      <c r="C98" s="42"/>
      <c r="D98" s="121">
        <v>42562</v>
      </c>
      <c r="E98" s="122">
        <v>42602</v>
      </c>
      <c r="F98" s="123">
        <v>42646</v>
      </c>
      <c r="G98" s="124">
        <v>42679</v>
      </c>
      <c r="H98" s="121">
        <v>42710</v>
      </c>
      <c r="I98" s="124">
        <v>42741</v>
      </c>
      <c r="J98" s="121">
        <v>42763</v>
      </c>
      <c r="K98" s="121">
        <v>42798</v>
      </c>
      <c r="L98" s="121">
        <v>42815</v>
      </c>
      <c r="M98" s="121">
        <v>42815</v>
      </c>
      <c r="N98" s="121">
        <v>42815</v>
      </c>
    </row>
    <row r="99" spans="1:16" x14ac:dyDescent="0.25">
      <c r="A99" s="279" t="s">
        <v>210</v>
      </c>
      <c r="B99" s="95" t="s">
        <v>211</v>
      </c>
      <c r="C99" s="125" t="s">
        <v>91</v>
      </c>
      <c r="D99" s="156">
        <v>136</v>
      </c>
      <c r="E99" s="37">
        <v>136</v>
      </c>
      <c r="F99" s="37">
        <v>130</v>
      </c>
      <c r="G99" s="70">
        <v>135</v>
      </c>
      <c r="H99" s="156">
        <v>120</v>
      </c>
      <c r="I99" s="37">
        <v>118</v>
      </c>
      <c r="J99" s="37">
        <v>117</v>
      </c>
      <c r="K99" s="37">
        <v>119</v>
      </c>
      <c r="L99" s="156">
        <v>40</v>
      </c>
      <c r="M99" s="156">
        <f>+K99-L99</f>
        <v>79</v>
      </c>
      <c r="N99" s="267">
        <f>+M99/K99</f>
        <v>0.66386554621848737</v>
      </c>
    </row>
    <row r="100" spans="1:16" x14ac:dyDescent="0.25">
      <c r="C100" s="42"/>
    </row>
    <row r="101" spans="1:16" ht="19.5" thickBot="1" x14ac:dyDescent="0.35">
      <c r="A101" t="s">
        <v>92</v>
      </c>
      <c r="C101" s="42"/>
      <c r="E101" s="42"/>
      <c r="F101" s="42"/>
      <c r="G101" s="42"/>
      <c r="L101" s="94"/>
      <c r="M101" s="42"/>
      <c r="N101" s="42"/>
      <c r="O101" s="42"/>
    </row>
    <row r="102" spans="1:16" x14ac:dyDescent="0.25">
      <c r="A102" s="1" t="s">
        <v>145</v>
      </c>
      <c r="B102" s="1"/>
      <c r="C102" s="42"/>
      <c r="D102" s="49" t="s">
        <v>6</v>
      </c>
      <c r="E102" s="84" t="s">
        <v>81</v>
      </c>
      <c r="F102" s="8" t="s">
        <v>81</v>
      </c>
      <c r="G102" s="85" t="s">
        <v>82</v>
      </c>
      <c r="H102" s="8" t="s">
        <v>88</v>
      </c>
    </row>
    <row r="103" spans="1:16" x14ac:dyDescent="0.25">
      <c r="A103" s="9" t="s">
        <v>146</v>
      </c>
      <c r="B103" s="1"/>
      <c r="C103" s="42"/>
      <c r="D103" s="86" t="s">
        <v>5</v>
      </c>
      <c r="E103" s="10" t="s">
        <v>83</v>
      </c>
      <c r="F103" s="59" t="s">
        <v>84</v>
      </c>
      <c r="G103" s="13" t="s">
        <v>85</v>
      </c>
      <c r="H103" s="59" t="s">
        <v>89</v>
      </c>
    </row>
    <row r="104" spans="1:16" x14ac:dyDescent="0.25">
      <c r="A104" s="1" t="s">
        <v>158</v>
      </c>
      <c r="B104" s="1"/>
      <c r="C104" s="42"/>
      <c r="D104" s="86" t="s">
        <v>11</v>
      </c>
      <c r="E104" s="10" t="s">
        <v>93</v>
      </c>
      <c r="F104" s="12" t="s">
        <v>93</v>
      </c>
      <c r="G104" s="13" t="s">
        <v>93</v>
      </c>
      <c r="H104" s="59" t="s">
        <v>19</v>
      </c>
    </row>
    <row r="105" spans="1:16" x14ac:dyDescent="0.25">
      <c r="A105" s="1"/>
      <c r="B105" s="1"/>
      <c r="C105" s="42"/>
      <c r="D105" s="59" t="s">
        <v>18</v>
      </c>
      <c r="E105" s="10" t="s">
        <v>94</v>
      </c>
      <c r="F105" s="12" t="s">
        <v>94</v>
      </c>
      <c r="G105" s="13" t="s">
        <v>94</v>
      </c>
      <c r="H105" s="59" t="s">
        <v>90</v>
      </c>
    </row>
    <row r="106" spans="1:16" ht="15.75" thickBot="1" x14ac:dyDescent="0.3">
      <c r="A106" s="19" t="s">
        <v>20</v>
      </c>
      <c r="B106" s="39" t="s">
        <v>21</v>
      </c>
      <c r="C106" s="42"/>
      <c r="D106" s="89" t="s">
        <v>26</v>
      </c>
      <c r="E106" s="103" t="s">
        <v>95</v>
      </c>
      <c r="F106" s="104" t="s">
        <v>95</v>
      </c>
      <c r="G106" s="105" t="s">
        <v>95</v>
      </c>
      <c r="H106" s="121">
        <v>42815</v>
      </c>
    </row>
    <row r="107" spans="1:16" x14ac:dyDescent="0.25">
      <c r="A107" s="279" t="s">
        <v>210</v>
      </c>
      <c r="B107" s="95" t="s">
        <v>211</v>
      </c>
      <c r="C107" s="126" t="s">
        <v>166</v>
      </c>
      <c r="D107" s="292">
        <v>0.66668888888888844</v>
      </c>
      <c r="E107" s="293">
        <v>41</v>
      </c>
      <c r="F107" s="293">
        <v>22</v>
      </c>
      <c r="G107" s="312">
        <v>1.8636363636363635</v>
      </c>
      <c r="H107" s="239">
        <v>40</v>
      </c>
    </row>
    <row r="108" spans="1:16" x14ac:dyDescent="0.25">
      <c r="C108" s="42"/>
    </row>
    <row r="109" spans="1:16" ht="19.5" thickBot="1" x14ac:dyDescent="0.35">
      <c r="A109" t="s">
        <v>96</v>
      </c>
      <c r="C109" s="42"/>
      <c r="H109" s="42"/>
      <c r="O109" s="94"/>
      <c r="P109" s="42"/>
    </row>
    <row r="110" spans="1:16" x14ac:dyDescent="0.25">
      <c r="A110" s="1" t="s">
        <v>1</v>
      </c>
      <c r="B110" s="1"/>
      <c r="C110" s="72"/>
      <c r="D110" s="2" t="s">
        <v>2</v>
      </c>
      <c r="E110" s="5" t="s">
        <v>5</v>
      </c>
      <c r="F110" s="6" t="s">
        <v>4</v>
      </c>
      <c r="G110" s="7" t="s">
        <v>6</v>
      </c>
      <c r="H110" s="43" t="s">
        <v>97</v>
      </c>
    </row>
    <row r="111" spans="1:16" x14ac:dyDescent="0.25">
      <c r="A111" s="9" t="s">
        <v>7</v>
      </c>
      <c r="B111" s="1"/>
      <c r="C111" s="72"/>
      <c r="D111" s="10" t="s">
        <v>8</v>
      </c>
      <c r="E111" s="12" t="s">
        <v>11</v>
      </c>
      <c r="F111" s="13" t="s">
        <v>10</v>
      </c>
      <c r="G111" s="14" t="s">
        <v>5</v>
      </c>
      <c r="H111" s="50" t="s">
        <v>98</v>
      </c>
    </row>
    <row r="112" spans="1:16" x14ac:dyDescent="0.25">
      <c r="B112" s="1"/>
      <c r="C112" s="72"/>
      <c r="D112" s="10" t="s">
        <v>12</v>
      </c>
      <c r="E112" s="12" t="s">
        <v>13</v>
      </c>
      <c r="F112" s="13" t="s">
        <v>14</v>
      </c>
      <c r="G112" s="14" t="s">
        <v>11</v>
      </c>
      <c r="H112" s="50" t="s">
        <v>99</v>
      </c>
    </row>
    <row r="113" spans="1:19" x14ac:dyDescent="0.25">
      <c r="A113" s="1"/>
      <c r="B113" s="1"/>
      <c r="C113" s="72"/>
      <c r="D113" s="10" t="s">
        <v>16</v>
      </c>
      <c r="E113" s="12" t="s">
        <v>17</v>
      </c>
      <c r="F113" s="17"/>
      <c r="G113" s="18" t="s">
        <v>18</v>
      </c>
      <c r="H113" s="50" t="s">
        <v>100</v>
      </c>
    </row>
    <row r="114" spans="1:19" ht="15.75" thickBot="1" x14ac:dyDescent="0.3">
      <c r="A114" s="19" t="s">
        <v>20</v>
      </c>
      <c r="B114" s="39" t="s">
        <v>21</v>
      </c>
      <c r="C114" s="60"/>
      <c r="D114" s="21">
        <v>42562</v>
      </c>
      <c r="E114" s="24" t="s">
        <v>24</v>
      </c>
      <c r="F114" s="25" t="s">
        <v>25</v>
      </c>
      <c r="G114" s="26" t="s">
        <v>101</v>
      </c>
      <c r="H114" s="127">
        <v>42014</v>
      </c>
    </row>
    <row r="115" spans="1:19" x14ac:dyDescent="0.25">
      <c r="A115" s="279" t="s">
        <v>210</v>
      </c>
      <c r="B115" s="95" t="s">
        <v>211</v>
      </c>
      <c r="C115" s="129" t="s">
        <v>189</v>
      </c>
      <c r="D115" s="305">
        <v>4</v>
      </c>
      <c r="E115" s="313">
        <v>0.66668888888888844</v>
      </c>
      <c r="F115" s="314">
        <v>1</v>
      </c>
      <c r="G115" s="304">
        <v>0.66668888888888844</v>
      </c>
      <c r="H115" s="315">
        <v>63</v>
      </c>
    </row>
    <row r="116" spans="1:19" x14ac:dyDescent="0.25">
      <c r="C116" s="42"/>
    </row>
    <row r="117" spans="1:19" x14ac:dyDescent="0.25">
      <c r="A117" t="s">
        <v>184</v>
      </c>
      <c r="C117" s="42"/>
    </row>
    <row r="118" spans="1:19" ht="15.75" thickBot="1" x14ac:dyDescent="0.3">
      <c r="A118" t="s">
        <v>178</v>
      </c>
      <c r="C118" s="42"/>
      <c r="E118" s="42"/>
      <c r="F118" s="42"/>
      <c r="G118" s="42"/>
      <c r="H118" s="42"/>
      <c r="I118" s="42"/>
    </row>
    <row r="119" spans="1:19" ht="18.75" x14ac:dyDescent="0.3">
      <c r="A119" s="1" t="s">
        <v>145</v>
      </c>
      <c r="B119" s="1"/>
      <c r="C119" s="42"/>
      <c r="D119" s="49" t="s">
        <v>6</v>
      </c>
      <c r="E119" s="43" t="s">
        <v>97</v>
      </c>
      <c r="F119" s="3" t="s">
        <v>27</v>
      </c>
      <c r="G119" s="3" t="s">
        <v>27</v>
      </c>
      <c r="H119" s="43" t="s">
        <v>107</v>
      </c>
      <c r="I119" s="6" t="s">
        <v>104</v>
      </c>
      <c r="J119" s="44" t="s">
        <v>51</v>
      </c>
      <c r="N119" s="94"/>
      <c r="O119" s="42"/>
      <c r="P119" s="42"/>
      <c r="Q119" s="42"/>
      <c r="R119" s="42"/>
      <c r="S119" s="42"/>
    </row>
    <row r="120" spans="1:19" x14ac:dyDescent="0.25">
      <c r="A120" s="9" t="s">
        <v>146</v>
      </c>
      <c r="B120" s="1"/>
      <c r="C120" s="42"/>
      <c r="D120" s="86" t="s">
        <v>5</v>
      </c>
      <c r="E120" s="50" t="s">
        <v>98</v>
      </c>
      <c r="F120" s="215" t="s">
        <v>105</v>
      </c>
      <c r="G120" s="216" t="s">
        <v>106</v>
      </c>
      <c r="H120" s="50" t="s">
        <v>27</v>
      </c>
      <c r="I120" s="217" t="s">
        <v>86</v>
      </c>
      <c r="J120" s="133" t="s">
        <v>53</v>
      </c>
    </row>
    <row r="121" spans="1:19" x14ac:dyDescent="0.25">
      <c r="A121" s="204" t="s">
        <v>159</v>
      </c>
      <c r="B121" s="1"/>
      <c r="C121" s="42"/>
      <c r="D121" s="86" t="s">
        <v>11</v>
      </c>
      <c r="E121" s="50" t="s">
        <v>99</v>
      </c>
      <c r="F121" s="11" t="s">
        <v>102</v>
      </c>
      <c r="G121" s="11" t="s">
        <v>102</v>
      </c>
      <c r="H121" s="50" t="s">
        <v>110</v>
      </c>
      <c r="I121" s="117" t="s">
        <v>108</v>
      </c>
      <c r="J121" s="59" t="s">
        <v>102</v>
      </c>
    </row>
    <row r="122" spans="1:19" x14ac:dyDescent="0.25">
      <c r="A122" s="1"/>
      <c r="B122" s="1"/>
      <c r="C122" s="42"/>
      <c r="D122" s="59" t="s">
        <v>18</v>
      </c>
      <c r="E122" s="50" t="s">
        <v>100</v>
      </c>
      <c r="F122" s="11" t="s">
        <v>109</v>
      </c>
      <c r="G122" s="11" t="s">
        <v>109</v>
      </c>
      <c r="H122" s="50" t="s">
        <v>102</v>
      </c>
      <c r="I122" s="117" t="s">
        <v>167</v>
      </c>
      <c r="J122" s="59" t="s">
        <v>19</v>
      </c>
    </row>
    <row r="123" spans="1:19" ht="15.75" thickBot="1" x14ac:dyDescent="0.3">
      <c r="A123" s="19" t="s">
        <v>20</v>
      </c>
      <c r="B123" s="39" t="s">
        <v>21</v>
      </c>
      <c r="C123" s="42"/>
      <c r="D123" s="89" t="s">
        <v>26</v>
      </c>
      <c r="E123" s="127">
        <v>42014</v>
      </c>
      <c r="F123" s="234" t="s">
        <v>83</v>
      </c>
      <c r="G123" s="235" t="s">
        <v>84</v>
      </c>
      <c r="H123" s="236" t="s">
        <v>168</v>
      </c>
      <c r="I123" s="237" t="s">
        <v>108</v>
      </c>
      <c r="J123" s="67">
        <v>42815</v>
      </c>
    </row>
    <row r="124" spans="1:19" x14ac:dyDescent="0.25">
      <c r="A124" s="279" t="s">
        <v>210</v>
      </c>
      <c r="B124" s="95" t="s">
        <v>211</v>
      </c>
      <c r="C124" s="74" t="s">
        <v>169</v>
      </c>
      <c r="D124" s="252">
        <v>0.66668888888888844</v>
      </c>
      <c r="E124" s="156">
        <v>63</v>
      </c>
      <c r="F124" s="156">
        <v>16</v>
      </c>
      <c r="G124" s="156">
        <v>-9</v>
      </c>
      <c r="H124" s="156">
        <v>7</v>
      </c>
      <c r="I124" s="246">
        <v>1.7777777777777777</v>
      </c>
      <c r="J124" s="259">
        <v>37</v>
      </c>
    </row>
    <row r="125" spans="1:19" x14ac:dyDescent="0.25">
      <c r="C125" s="42"/>
    </row>
    <row r="126" spans="1:19" x14ac:dyDescent="0.25">
      <c r="A126" t="s">
        <v>185</v>
      </c>
      <c r="C126" s="42"/>
    </row>
    <row r="127" spans="1:19" ht="15.75" thickBot="1" x14ac:dyDescent="0.3">
      <c r="A127" t="s">
        <v>111</v>
      </c>
      <c r="C127" s="42"/>
    </row>
    <row r="128" spans="1:19" x14ac:dyDescent="0.25">
      <c r="A128" s="1" t="s">
        <v>38</v>
      </c>
      <c r="B128" s="1"/>
      <c r="C128" s="42"/>
      <c r="D128" s="136" t="s">
        <v>113</v>
      </c>
      <c r="E128" s="136" t="s">
        <v>113</v>
      </c>
      <c r="F128" s="136" t="s">
        <v>113</v>
      </c>
      <c r="G128" s="136" t="s">
        <v>113</v>
      </c>
      <c r="H128" s="136" t="s">
        <v>113</v>
      </c>
      <c r="I128" s="136" t="s">
        <v>113</v>
      </c>
      <c r="J128" s="135" t="s">
        <v>113</v>
      </c>
      <c r="K128" s="137" t="s">
        <v>33</v>
      </c>
      <c r="L128" s="137" t="s">
        <v>160</v>
      </c>
    </row>
    <row r="129" spans="1:22" x14ac:dyDescent="0.25">
      <c r="A129" s="1" t="s">
        <v>161</v>
      </c>
      <c r="B129" s="1"/>
      <c r="C129" s="42"/>
      <c r="D129" s="138" t="s">
        <v>114</v>
      </c>
      <c r="E129" s="138" t="s">
        <v>114</v>
      </c>
      <c r="F129" s="138" t="s">
        <v>114</v>
      </c>
      <c r="G129" s="138" t="s">
        <v>114</v>
      </c>
      <c r="H129" s="138" t="s">
        <v>114</v>
      </c>
      <c r="I129" s="138" t="s">
        <v>114</v>
      </c>
      <c r="J129" s="139" t="s">
        <v>114</v>
      </c>
      <c r="K129" s="140" t="s">
        <v>54</v>
      </c>
      <c r="L129" s="140" t="s">
        <v>54</v>
      </c>
    </row>
    <row r="130" spans="1:22" x14ac:dyDescent="0.25">
      <c r="A130" s="1" t="s">
        <v>146</v>
      </c>
      <c r="B130" s="1"/>
      <c r="C130" s="42"/>
      <c r="D130" s="138" t="s">
        <v>115</v>
      </c>
      <c r="E130" s="138" t="s">
        <v>115</v>
      </c>
      <c r="F130" s="138" t="s">
        <v>115</v>
      </c>
      <c r="G130" s="138" t="s">
        <v>115</v>
      </c>
      <c r="H130" s="138" t="s">
        <v>115</v>
      </c>
      <c r="I130" s="138" t="s">
        <v>115</v>
      </c>
      <c r="J130" s="139" t="s">
        <v>115</v>
      </c>
      <c r="K130" s="140" t="s">
        <v>154</v>
      </c>
      <c r="L130" s="140" t="s">
        <v>154</v>
      </c>
    </row>
    <row r="131" spans="1:22" x14ac:dyDescent="0.25">
      <c r="A131" s="1" t="s">
        <v>113</v>
      </c>
      <c r="B131" s="1"/>
      <c r="C131" s="42"/>
      <c r="D131" s="138" t="s">
        <v>116</v>
      </c>
      <c r="E131" s="138" t="s">
        <v>116</v>
      </c>
      <c r="F131" s="138" t="s">
        <v>116</v>
      </c>
      <c r="G131" s="138" t="s">
        <v>116</v>
      </c>
      <c r="H131" s="138" t="s">
        <v>116</v>
      </c>
      <c r="I131" s="138" t="s">
        <v>116</v>
      </c>
      <c r="J131" s="139" t="s">
        <v>116</v>
      </c>
      <c r="K131" s="141">
        <v>42798</v>
      </c>
      <c r="L131" s="141">
        <v>42798</v>
      </c>
    </row>
    <row r="132" spans="1:22" ht="15.75" thickBot="1" x14ac:dyDescent="0.3">
      <c r="A132" s="19" t="s">
        <v>20</v>
      </c>
      <c r="B132" s="39" t="s">
        <v>21</v>
      </c>
      <c r="C132" s="42"/>
      <c r="D132" s="206">
        <v>42562</v>
      </c>
      <c r="E132" s="206">
        <v>42602</v>
      </c>
      <c r="F132" s="206">
        <v>42710</v>
      </c>
      <c r="G132" s="206">
        <v>42741</v>
      </c>
      <c r="H132" s="206">
        <v>42763</v>
      </c>
      <c r="I132" s="206">
        <v>42798</v>
      </c>
      <c r="J132" s="207">
        <v>42815</v>
      </c>
      <c r="K132" s="205">
        <v>42815</v>
      </c>
      <c r="L132" s="205">
        <v>42815</v>
      </c>
    </row>
    <row r="133" spans="1:22" x14ac:dyDescent="0.25">
      <c r="A133" s="279" t="s">
        <v>210</v>
      </c>
      <c r="B133" s="95" t="s">
        <v>211</v>
      </c>
      <c r="C133" s="80" t="s">
        <v>117</v>
      </c>
      <c r="D133" s="271">
        <v>127</v>
      </c>
      <c r="E133" s="271">
        <v>143</v>
      </c>
      <c r="F133" s="156">
        <v>92</v>
      </c>
      <c r="G133" s="271">
        <v>93</v>
      </c>
      <c r="H133" s="271">
        <v>96</v>
      </c>
      <c r="I133" s="271">
        <v>92</v>
      </c>
      <c r="J133" s="156">
        <v>64</v>
      </c>
      <c r="K133" s="156">
        <f>+I133-J133</f>
        <v>28</v>
      </c>
      <c r="L133" s="272">
        <f>+K133/I133</f>
        <v>0.30434782608695654</v>
      </c>
    </row>
    <row r="134" spans="1:22" x14ac:dyDescent="0.25">
      <c r="C134" s="42"/>
    </row>
    <row r="135" spans="1:22" x14ac:dyDescent="0.25">
      <c r="A135" t="s">
        <v>186</v>
      </c>
      <c r="C135" s="42"/>
    </row>
    <row r="136" spans="1:22" ht="15.75" thickBot="1" x14ac:dyDescent="0.3">
      <c r="A136" t="s">
        <v>118</v>
      </c>
      <c r="C136" s="42"/>
    </row>
    <row r="137" spans="1:22" x14ac:dyDescent="0.25">
      <c r="A137" s="1" t="s">
        <v>145</v>
      </c>
      <c r="B137" s="1"/>
      <c r="C137" s="42"/>
      <c r="D137" s="142" t="s">
        <v>32</v>
      </c>
      <c r="E137" s="218" t="s">
        <v>5</v>
      </c>
      <c r="F137" s="219" t="s">
        <v>5</v>
      </c>
      <c r="G137" s="143" t="s">
        <v>51</v>
      </c>
      <c r="H137" s="220" t="s">
        <v>88</v>
      </c>
      <c r="I137" s="144" t="s">
        <v>97</v>
      </c>
      <c r="J137" s="221" t="s">
        <v>51</v>
      </c>
      <c r="K137" s="136" t="s">
        <v>113</v>
      </c>
    </row>
    <row r="138" spans="1:22" x14ac:dyDescent="0.25">
      <c r="A138" s="9" t="s">
        <v>146</v>
      </c>
      <c r="B138" s="1"/>
      <c r="C138" s="42"/>
      <c r="D138" s="145" t="s">
        <v>9</v>
      </c>
      <c r="E138" s="146" t="s">
        <v>11</v>
      </c>
      <c r="F138" s="148" t="s">
        <v>11</v>
      </c>
      <c r="G138" s="222" t="s">
        <v>53</v>
      </c>
      <c r="H138" s="223" t="s">
        <v>89</v>
      </c>
      <c r="I138" s="147" t="s">
        <v>119</v>
      </c>
      <c r="J138" s="224" t="s">
        <v>53</v>
      </c>
      <c r="K138" s="138" t="s">
        <v>114</v>
      </c>
    </row>
    <row r="139" spans="1:22" x14ac:dyDescent="0.25">
      <c r="A139" s="1" t="s">
        <v>113</v>
      </c>
      <c r="B139" s="1"/>
      <c r="C139" s="42"/>
      <c r="D139" s="145" t="s">
        <v>19</v>
      </c>
      <c r="E139" s="146" t="s">
        <v>43</v>
      </c>
      <c r="F139" s="148" t="s">
        <v>19</v>
      </c>
      <c r="G139" s="149" t="s">
        <v>52</v>
      </c>
      <c r="H139" s="223" t="s">
        <v>19</v>
      </c>
      <c r="I139" s="147" t="s">
        <v>12</v>
      </c>
      <c r="J139" s="225" t="s">
        <v>102</v>
      </c>
      <c r="K139" s="138" t="s">
        <v>115</v>
      </c>
    </row>
    <row r="140" spans="1:22" x14ac:dyDescent="0.25">
      <c r="A140" s="109"/>
      <c r="B140" s="1"/>
      <c r="C140" s="42"/>
      <c r="D140" s="145" t="s">
        <v>36</v>
      </c>
      <c r="E140" s="146" t="s">
        <v>19</v>
      </c>
      <c r="F140" s="148" t="s">
        <v>44</v>
      </c>
      <c r="G140" s="149" t="s">
        <v>19</v>
      </c>
      <c r="H140" s="223" t="s">
        <v>90</v>
      </c>
      <c r="I140" s="147" t="s">
        <v>100</v>
      </c>
      <c r="J140" s="225" t="s">
        <v>19</v>
      </c>
      <c r="K140" s="138" t="s">
        <v>116</v>
      </c>
    </row>
    <row r="141" spans="1:22" ht="15.75" thickBot="1" x14ac:dyDescent="0.3">
      <c r="A141" s="39" t="s">
        <v>20</v>
      </c>
      <c r="B141" s="39" t="s">
        <v>21</v>
      </c>
      <c r="C141" s="42"/>
      <c r="D141" s="227">
        <v>42815</v>
      </c>
      <c r="E141" s="228">
        <v>42815</v>
      </c>
      <c r="F141" s="229">
        <v>42815</v>
      </c>
      <c r="G141" s="230">
        <v>42815</v>
      </c>
      <c r="H141" s="231">
        <v>42815</v>
      </c>
      <c r="I141" s="232">
        <v>42014</v>
      </c>
      <c r="J141" s="233">
        <v>42815</v>
      </c>
      <c r="K141" s="206">
        <v>42815</v>
      </c>
    </row>
    <row r="142" spans="1:22" x14ac:dyDescent="0.25">
      <c r="A142" s="279" t="s">
        <v>210</v>
      </c>
      <c r="B142" s="95" t="s">
        <v>211</v>
      </c>
      <c r="C142" s="82" t="s">
        <v>170</v>
      </c>
      <c r="D142" s="156">
        <v>164</v>
      </c>
      <c r="E142" s="156">
        <v>33</v>
      </c>
      <c r="F142" s="156">
        <v>64</v>
      </c>
      <c r="G142" s="156">
        <v>49</v>
      </c>
      <c r="H142" s="156">
        <v>40</v>
      </c>
      <c r="I142" s="156">
        <v>63</v>
      </c>
      <c r="J142" s="156">
        <v>37</v>
      </c>
      <c r="K142" s="261">
        <v>64</v>
      </c>
    </row>
    <row r="143" spans="1:22" x14ac:dyDescent="0.25">
      <c r="C143" s="42"/>
    </row>
    <row r="144" spans="1:22" x14ac:dyDescent="0.25">
      <c r="A144" s="279" t="s">
        <v>210</v>
      </c>
      <c r="B144" s="95" t="s">
        <v>211</v>
      </c>
      <c r="C144" s="40" t="s">
        <v>9</v>
      </c>
      <c r="D144" s="37" t="s">
        <v>28</v>
      </c>
      <c r="E144" s="40" t="s">
        <v>381</v>
      </c>
      <c r="F144" s="39" t="s">
        <v>30</v>
      </c>
      <c r="G144" s="617" t="s">
        <v>525</v>
      </c>
      <c r="H144" s="759" t="s">
        <v>526</v>
      </c>
      <c r="I144" s="681" t="s">
        <v>396</v>
      </c>
      <c r="J144" s="39" t="s">
        <v>30</v>
      </c>
      <c r="K144" s="476" t="s">
        <v>527</v>
      </c>
      <c r="L144" s="760" t="s">
        <v>528</v>
      </c>
      <c r="M144" s="574" t="s">
        <v>424</v>
      </c>
      <c r="N144" s="760" t="s">
        <v>529</v>
      </c>
      <c r="O144" s="419" t="s">
        <v>530</v>
      </c>
      <c r="P144" s="574" t="s">
        <v>380</v>
      </c>
      <c r="Q144" s="533" t="s">
        <v>119</v>
      </c>
      <c r="R144" s="29" t="s">
        <v>102</v>
      </c>
      <c r="S144" s="534" t="s">
        <v>351</v>
      </c>
      <c r="T144" s="576" t="s">
        <v>352</v>
      </c>
      <c r="U144" s="590"/>
      <c r="V144" s="590"/>
    </row>
    <row r="145" spans="1:22" x14ac:dyDescent="0.25">
      <c r="A145" s="279" t="s">
        <v>210</v>
      </c>
      <c r="B145" s="95" t="s">
        <v>211</v>
      </c>
      <c r="C145" s="37">
        <v>10</v>
      </c>
      <c r="D145" s="37"/>
      <c r="E145" s="37"/>
      <c r="F145" s="632">
        <v>42518</v>
      </c>
      <c r="G145" s="37">
        <v>1</v>
      </c>
      <c r="H145" s="37">
        <v>-1</v>
      </c>
      <c r="I145" s="37">
        <v>0</v>
      </c>
      <c r="J145" s="632" t="s">
        <v>516</v>
      </c>
      <c r="K145" s="37">
        <v>0</v>
      </c>
      <c r="L145" s="37">
        <v>1</v>
      </c>
      <c r="M145" s="37">
        <v>0</v>
      </c>
      <c r="N145" s="37">
        <v>1</v>
      </c>
      <c r="O145" s="37">
        <v>0</v>
      </c>
      <c r="P145" s="37">
        <v>0</v>
      </c>
      <c r="Q145" s="349">
        <v>9</v>
      </c>
      <c r="R145" s="70">
        <v>2</v>
      </c>
      <c r="S145" s="541">
        <f>+R145/Q145</f>
        <v>0.22222222222222221</v>
      </c>
      <c r="T145" s="69">
        <f>+C145-S145</f>
        <v>9.7777777777777786</v>
      </c>
      <c r="U145" s="685"/>
      <c r="V145" s="560"/>
    </row>
    <row r="146" spans="1:22" x14ac:dyDescent="0.25">
      <c r="A146" s="279" t="s">
        <v>210</v>
      </c>
      <c r="B146" s="95" t="s">
        <v>211</v>
      </c>
      <c r="C146" s="40" t="s">
        <v>9</v>
      </c>
      <c r="D146" s="37" t="s">
        <v>28</v>
      </c>
      <c r="E146" s="40" t="s">
        <v>381</v>
      </c>
      <c r="F146" s="39" t="s">
        <v>30</v>
      </c>
      <c r="G146" s="574" t="s">
        <v>375</v>
      </c>
      <c r="H146" s="574" t="s">
        <v>531</v>
      </c>
      <c r="I146" s="478" t="s">
        <v>530</v>
      </c>
      <c r="J146" s="761" t="s">
        <v>529</v>
      </c>
      <c r="K146" s="478" t="s">
        <v>528</v>
      </c>
      <c r="L146" s="563" t="s">
        <v>424</v>
      </c>
      <c r="M146" s="40" t="s">
        <v>30</v>
      </c>
      <c r="N146" s="479" t="s">
        <v>532</v>
      </c>
      <c r="O146" s="476" t="s">
        <v>533</v>
      </c>
      <c r="P146" s="476" t="s">
        <v>534</v>
      </c>
      <c r="Q146" s="533" t="s">
        <v>119</v>
      </c>
      <c r="R146" s="29" t="s">
        <v>102</v>
      </c>
      <c r="S146" s="534" t="s">
        <v>351</v>
      </c>
      <c r="T146" s="576" t="s">
        <v>352</v>
      </c>
      <c r="U146" s="590"/>
      <c r="V146" s="590"/>
    </row>
    <row r="147" spans="1:22" x14ac:dyDescent="0.25">
      <c r="A147" s="279" t="s">
        <v>210</v>
      </c>
      <c r="B147" s="95" t="s">
        <v>211</v>
      </c>
      <c r="C147" s="70">
        <v>10</v>
      </c>
      <c r="D147" s="403">
        <f>+T145</f>
        <v>9.7777777777777786</v>
      </c>
      <c r="E147" s="510">
        <v>42560</v>
      </c>
      <c r="F147" s="632" t="s">
        <v>516</v>
      </c>
      <c r="G147" s="37">
        <v>0</v>
      </c>
      <c r="H147" s="37">
        <v>0</v>
      </c>
      <c r="I147" s="37">
        <v>0</v>
      </c>
      <c r="J147" s="37">
        <v>-1</v>
      </c>
      <c r="K147" s="37">
        <v>-1</v>
      </c>
      <c r="L147" s="37">
        <v>0</v>
      </c>
      <c r="M147" s="40" t="s">
        <v>376</v>
      </c>
      <c r="N147" s="37">
        <v>-1</v>
      </c>
      <c r="O147" s="37">
        <v>-1</v>
      </c>
      <c r="P147" s="37">
        <v>0</v>
      </c>
      <c r="Q147" s="349">
        <v>9</v>
      </c>
      <c r="R147" s="70">
        <v>-2</v>
      </c>
      <c r="S147" s="541">
        <f>+R147/Q147</f>
        <v>-0.22222222222222221</v>
      </c>
      <c r="T147" s="69">
        <f>+D147-S147</f>
        <v>10</v>
      </c>
      <c r="U147" s="685"/>
      <c r="V147" s="560"/>
    </row>
    <row r="148" spans="1:22" x14ac:dyDescent="0.25">
      <c r="A148" s="279" t="s">
        <v>210</v>
      </c>
      <c r="B148" s="95" t="s">
        <v>211</v>
      </c>
      <c r="C148" s="40" t="s">
        <v>9</v>
      </c>
      <c r="D148" s="37" t="s">
        <v>28</v>
      </c>
      <c r="E148" s="40" t="s">
        <v>381</v>
      </c>
      <c r="F148" s="40" t="s">
        <v>30</v>
      </c>
      <c r="G148" s="644" t="s">
        <v>525</v>
      </c>
      <c r="H148" s="476" t="s">
        <v>534</v>
      </c>
      <c r="I148" s="644" t="s">
        <v>525</v>
      </c>
      <c r="J148" s="415" t="s">
        <v>416</v>
      </c>
      <c r="K148" s="476" t="s">
        <v>535</v>
      </c>
      <c r="L148" s="479" t="s">
        <v>427</v>
      </c>
      <c r="M148" s="476" t="s">
        <v>535</v>
      </c>
      <c r="N148" s="39" t="s">
        <v>30</v>
      </c>
      <c r="O148" s="644" t="s">
        <v>536</v>
      </c>
      <c r="P148" s="574" t="s">
        <v>421</v>
      </c>
      <c r="Q148" s="533" t="s">
        <v>119</v>
      </c>
      <c r="R148" s="29" t="s">
        <v>102</v>
      </c>
      <c r="S148" s="534" t="s">
        <v>351</v>
      </c>
      <c r="T148" s="576" t="s">
        <v>352</v>
      </c>
      <c r="U148" s="590"/>
      <c r="V148" s="590"/>
    </row>
    <row r="149" spans="1:22" x14ac:dyDescent="0.25">
      <c r="A149" s="279" t="s">
        <v>210</v>
      </c>
      <c r="B149" s="95" t="s">
        <v>211</v>
      </c>
      <c r="C149" s="70">
        <v>10</v>
      </c>
      <c r="D149" s="403">
        <f>+T147</f>
        <v>10</v>
      </c>
      <c r="E149" s="510">
        <v>42644</v>
      </c>
      <c r="F149" s="40" t="s">
        <v>376</v>
      </c>
      <c r="G149" s="37">
        <v>1</v>
      </c>
      <c r="H149" s="37">
        <v>0</v>
      </c>
      <c r="I149" s="37">
        <v>1</v>
      </c>
      <c r="J149" s="37">
        <v>2</v>
      </c>
      <c r="K149" s="37">
        <v>0</v>
      </c>
      <c r="L149" s="37">
        <v>1</v>
      </c>
      <c r="M149" s="37">
        <v>0</v>
      </c>
      <c r="N149" s="536">
        <v>42710</v>
      </c>
      <c r="O149" s="37">
        <v>1</v>
      </c>
      <c r="P149" s="37">
        <v>-1</v>
      </c>
      <c r="Q149" s="349">
        <v>9</v>
      </c>
      <c r="R149" s="70">
        <v>5</v>
      </c>
      <c r="S149" s="541">
        <f>+R149/Q149</f>
        <v>0.55555555555555558</v>
      </c>
      <c r="T149" s="69">
        <f>+D149-S149</f>
        <v>9.4444444444444446</v>
      </c>
      <c r="U149" s="685"/>
      <c r="V149" s="560"/>
    </row>
    <row r="150" spans="1:22" x14ac:dyDescent="0.25">
      <c r="A150" s="279" t="s">
        <v>236</v>
      </c>
      <c r="B150" s="244" t="s">
        <v>211</v>
      </c>
      <c r="C150" s="37" t="s">
        <v>9</v>
      </c>
      <c r="D150" s="584" t="s">
        <v>102</v>
      </c>
      <c r="E150" s="37" t="s">
        <v>381</v>
      </c>
      <c r="F150" s="39" t="s">
        <v>30</v>
      </c>
      <c r="G150" s="420" t="s">
        <v>536</v>
      </c>
      <c r="H150" s="479" t="s">
        <v>527</v>
      </c>
      <c r="I150" s="420" t="s">
        <v>421</v>
      </c>
      <c r="J150" s="479" t="s">
        <v>537</v>
      </c>
      <c r="K150" s="476" t="s">
        <v>527</v>
      </c>
      <c r="L150" s="412" t="s">
        <v>30</v>
      </c>
      <c r="M150" s="419" t="s">
        <v>320</v>
      </c>
      <c r="N150" s="420" t="s">
        <v>287</v>
      </c>
      <c r="O150" s="478" t="s">
        <v>289</v>
      </c>
      <c r="P150" s="479" t="s">
        <v>250</v>
      </c>
      <c r="Q150" s="513" t="s">
        <v>119</v>
      </c>
      <c r="R150" s="254" t="s">
        <v>102</v>
      </c>
      <c r="S150" s="581" t="s">
        <v>351</v>
      </c>
      <c r="T150" s="582" t="s">
        <v>352</v>
      </c>
      <c r="U150" s="590" t="s">
        <v>234</v>
      </c>
      <c r="V150" s="590" t="s">
        <v>235</v>
      </c>
    </row>
    <row r="151" spans="1:22" x14ac:dyDescent="0.25">
      <c r="A151" s="279" t="s">
        <v>236</v>
      </c>
      <c r="B151" s="244" t="s">
        <v>211</v>
      </c>
      <c r="C151" s="70">
        <v>9</v>
      </c>
      <c r="D151" s="586">
        <f>+T149</f>
        <v>9.4444444444444446</v>
      </c>
      <c r="E151" s="41">
        <v>42710</v>
      </c>
      <c r="F151" s="536">
        <v>42710</v>
      </c>
      <c r="G151" s="37">
        <v>1</v>
      </c>
      <c r="H151" s="37">
        <v>3</v>
      </c>
      <c r="I151" s="37">
        <v>1</v>
      </c>
      <c r="J151" s="37">
        <v>1</v>
      </c>
      <c r="K151" s="37">
        <v>0</v>
      </c>
      <c r="L151" s="38" t="s">
        <v>268</v>
      </c>
      <c r="M151" s="37">
        <v>-1</v>
      </c>
      <c r="N151" s="37">
        <v>0</v>
      </c>
      <c r="O151" s="37">
        <v>-2</v>
      </c>
      <c r="P151" s="37">
        <v>0</v>
      </c>
      <c r="Q151" s="339">
        <v>9</v>
      </c>
      <c r="R151" s="156">
        <v>3</v>
      </c>
      <c r="S151" s="583">
        <f>+R151/Q151</f>
        <v>0.33333333333333331</v>
      </c>
      <c r="T151" s="296">
        <f>+D151-S151</f>
        <v>9.1111111111111107</v>
      </c>
      <c r="U151" s="685">
        <v>9.7777999999999992</v>
      </c>
      <c r="V151" s="560">
        <f>+U151-T151</f>
        <v>0.66668888888888844</v>
      </c>
    </row>
    <row r="152" spans="1:22" x14ac:dyDescent="0.25">
      <c r="A152" s="281" t="s">
        <v>210</v>
      </c>
      <c r="B152" s="95" t="s">
        <v>211</v>
      </c>
      <c r="C152" s="346" t="s">
        <v>27</v>
      </c>
      <c r="D152" s="412" t="s">
        <v>28</v>
      </c>
      <c r="E152" s="412" t="s">
        <v>29</v>
      </c>
      <c r="K152" s="52"/>
      <c r="Q152" s="591"/>
      <c r="R152" s="156"/>
      <c r="S152" s="583"/>
      <c r="T152" s="256"/>
      <c r="U152" s="685"/>
      <c r="V152" s="560"/>
    </row>
    <row r="153" spans="1:22" x14ac:dyDescent="0.25">
      <c r="A153" s="281" t="s">
        <v>210</v>
      </c>
      <c r="B153" s="95" t="s">
        <v>211</v>
      </c>
      <c r="C153" s="762">
        <v>9</v>
      </c>
      <c r="D153" s="403">
        <f>+T151</f>
        <v>9.1111111111111107</v>
      </c>
      <c r="E153" s="587">
        <v>42815</v>
      </c>
      <c r="K153" s="52"/>
      <c r="Q153" s="591"/>
      <c r="R153" s="156"/>
      <c r="S153" s="583"/>
      <c r="T153" s="256"/>
      <c r="U153" s="685"/>
      <c r="V153" s="560"/>
    </row>
    <row r="154" spans="1:22" ht="15.75" thickBot="1" x14ac:dyDescent="0.3">
      <c r="C154" s="42"/>
    </row>
    <row r="155" spans="1:22" ht="21" x14ac:dyDescent="0.35">
      <c r="A155" s="150" t="s">
        <v>120</v>
      </c>
      <c r="D155" s="151" t="str">
        <f>+$A$1</f>
        <v>Markram</v>
      </c>
      <c r="E155" s="152" t="str">
        <f>+$B$1</f>
        <v>Josua</v>
      </c>
      <c r="L155" s="1" t="str">
        <f>+$J$2</f>
        <v>Date:18-21 Mar 17</v>
      </c>
      <c r="M155" s="1"/>
      <c r="N155" s="142" t="s">
        <v>32</v>
      </c>
      <c r="O155" s="218" t="s">
        <v>5</v>
      </c>
      <c r="P155" s="219" t="s">
        <v>5</v>
      </c>
      <c r="Q155" s="143" t="s">
        <v>51</v>
      </c>
      <c r="R155" s="220" t="s">
        <v>88</v>
      </c>
      <c r="S155" s="144" t="s">
        <v>97</v>
      </c>
      <c r="T155" s="221" t="s">
        <v>51</v>
      </c>
      <c r="U155" s="136" t="s">
        <v>113</v>
      </c>
    </row>
    <row r="156" spans="1:22" ht="21" x14ac:dyDescent="0.35">
      <c r="A156" s="153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9" t="s">
        <v>146</v>
      </c>
      <c r="M156" s="1"/>
      <c r="N156" s="145" t="s">
        <v>9</v>
      </c>
      <c r="O156" s="146" t="s">
        <v>11</v>
      </c>
      <c r="P156" s="148" t="s">
        <v>11</v>
      </c>
      <c r="Q156" s="222" t="s">
        <v>53</v>
      </c>
      <c r="R156" s="223" t="s">
        <v>89</v>
      </c>
      <c r="S156" s="147" t="s">
        <v>119</v>
      </c>
      <c r="T156" s="224" t="s">
        <v>53</v>
      </c>
      <c r="U156" s="138" t="s">
        <v>114</v>
      </c>
    </row>
    <row r="157" spans="1:22" ht="15.75" x14ac:dyDescent="0.25">
      <c r="A157" s="154" t="s">
        <v>121</v>
      </c>
      <c r="L157" s="1" t="s">
        <v>113</v>
      </c>
      <c r="M157" s="1"/>
      <c r="N157" s="145" t="s">
        <v>19</v>
      </c>
      <c r="O157" s="146" t="s">
        <v>43</v>
      </c>
      <c r="P157" s="148" t="s">
        <v>19</v>
      </c>
      <c r="Q157" s="149" t="s">
        <v>52</v>
      </c>
      <c r="R157" s="223" t="s">
        <v>19</v>
      </c>
      <c r="S157" s="147" t="s">
        <v>12</v>
      </c>
      <c r="T157" s="225" t="s">
        <v>102</v>
      </c>
      <c r="U157" s="138" t="s">
        <v>115</v>
      </c>
    </row>
    <row r="158" spans="1:22" ht="15.75" x14ac:dyDescent="0.25">
      <c r="A158" s="154"/>
      <c r="L158" s="109"/>
      <c r="M158" s="1"/>
      <c r="N158" s="145" t="s">
        <v>36</v>
      </c>
      <c r="O158" s="146" t="s">
        <v>19</v>
      </c>
      <c r="P158" s="148" t="s">
        <v>44</v>
      </c>
      <c r="Q158" s="149" t="s">
        <v>19</v>
      </c>
      <c r="R158" s="223" t="s">
        <v>90</v>
      </c>
      <c r="S158" s="147" t="s">
        <v>100</v>
      </c>
      <c r="T158" s="225" t="s">
        <v>19</v>
      </c>
      <c r="U158" s="138" t="s">
        <v>116</v>
      </c>
    </row>
    <row r="159" spans="1:22" ht="15.75" thickBot="1" x14ac:dyDescent="0.3">
      <c r="A159" s="155" t="s">
        <v>112</v>
      </c>
      <c r="B159" s="156">
        <f>+$I$13</f>
        <v>164</v>
      </c>
      <c r="C159" s="157" t="s">
        <v>122</v>
      </c>
      <c r="D159" s="158">
        <f>+$F$13</f>
        <v>0.66668888888888844</v>
      </c>
      <c r="E159" s="159" t="s">
        <v>123</v>
      </c>
      <c r="F159" s="367">
        <f>+$E$13</f>
        <v>9.7777999999999992</v>
      </c>
      <c r="G159" s="161" t="s">
        <v>124</v>
      </c>
      <c r="H159" s="162">
        <f>+$G$13</f>
        <v>1</v>
      </c>
      <c r="I159" s="163" t="s">
        <v>125</v>
      </c>
      <c r="J159" s="164">
        <f>+$H$13</f>
        <v>0.66668888888888844</v>
      </c>
      <c r="L159" s="39" t="s">
        <v>20</v>
      </c>
      <c r="M159" s="389" t="s">
        <v>21</v>
      </c>
      <c r="N159" s="227">
        <f>+$L$6</f>
        <v>42815</v>
      </c>
      <c r="O159" s="228">
        <f>+$M$6</f>
        <v>42815</v>
      </c>
      <c r="P159" s="229">
        <f>+$N$6</f>
        <v>42815</v>
      </c>
      <c r="Q159" s="230">
        <f>+$O$6</f>
        <v>42815</v>
      </c>
      <c r="R159" s="231">
        <f>+$P$6</f>
        <v>42815</v>
      </c>
      <c r="S159" s="232">
        <f>+$Q$6</f>
        <v>42014</v>
      </c>
      <c r="T159" s="388">
        <f>+$R$6</f>
        <v>42815</v>
      </c>
      <c r="U159" s="206">
        <f>+$S$6</f>
        <v>42815</v>
      </c>
    </row>
    <row r="160" spans="1:22" x14ac:dyDescent="0.25">
      <c r="A160" s="165"/>
      <c r="B160" s="166"/>
      <c r="C160" s="167"/>
      <c r="D160" s="168"/>
      <c r="E160" s="169"/>
      <c r="F160" s="170"/>
      <c r="G160" s="171"/>
      <c r="H160" s="172"/>
      <c r="I160" s="173"/>
      <c r="J160" s="174"/>
      <c r="K160" s="42"/>
      <c r="L160" s="302" t="str">
        <f>+$A$1</f>
        <v>Markram</v>
      </c>
      <c r="M160" s="95" t="str">
        <f>+$B$1</f>
        <v>Josua</v>
      </c>
      <c r="N160" s="387">
        <f>+$L$7</f>
        <v>164</v>
      </c>
      <c r="O160" s="387">
        <f>+$M$7</f>
        <v>33</v>
      </c>
      <c r="P160" s="387">
        <f>+$N$7</f>
        <v>64</v>
      </c>
      <c r="Q160" s="387">
        <f>+$O$7</f>
        <v>49</v>
      </c>
      <c r="R160" s="387">
        <f>+$P$7</f>
        <v>40</v>
      </c>
      <c r="S160" s="387">
        <f>+$Q$7</f>
        <v>63</v>
      </c>
      <c r="T160" s="387">
        <f>+$R$7</f>
        <v>37</v>
      </c>
      <c r="U160" s="387">
        <f>+$S$7</f>
        <v>64</v>
      </c>
    </row>
    <row r="161" spans="1:20" ht="15.75" x14ac:dyDescent="0.25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</row>
    <row r="162" spans="1:20" ht="15.75" x14ac:dyDescent="0.25">
      <c r="A162" s="154" t="s">
        <v>126</v>
      </c>
    </row>
    <row r="163" spans="1:20" ht="15.75" x14ac:dyDescent="0.25">
      <c r="A163" s="154"/>
    </row>
    <row r="164" spans="1:20" ht="15.75" x14ac:dyDescent="0.25">
      <c r="A164" s="163" t="s">
        <v>127</v>
      </c>
      <c r="B164" s="176">
        <f>+$C$15</f>
        <v>9</v>
      </c>
      <c r="C164" s="175" t="s">
        <v>128</v>
      </c>
      <c r="D164" s="177">
        <f>+$D$13</f>
        <v>9.1111111111111107</v>
      </c>
    </row>
    <row r="165" spans="1:20" ht="15.75" x14ac:dyDescent="0.25">
      <c r="A165" s="173"/>
      <c r="B165" s="166"/>
      <c r="C165" s="178"/>
      <c r="D165" s="179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15.75" x14ac:dyDescent="0.2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</row>
    <row r="167" spans="1:20" ht="18.75" x14ac:dyDescent="0.3">
      <c r="A167" s="180" t="s">
        <v>171</v>
      </c>
      <c r="B167" s="181"/>
      <c r="C167" s="181"/>
      <c r="D167" s="181"/>
    </row>
    <row r="168" spans="1:20" ht="18.75" x14ac:dyDescent="0.3">
      <c r="A168" s="180"/>
      <c r="B168" s="181"/>
      <c r="C168" s="181"/>
      <c r="D168" s="181"/>
    </row>
    <row r="169" spans="1:20" ht="15.75" x14ac:dyDescent="0.25">
      <c r="A169" s="154" t="s">
        <v>172</v>
      </c>
      <c r="B169" s="182"/>
      <c r="C169" s="182"/>
    </row>
    <row r="170" spans="1:20" ht="15.75" x14ac:dyDescent="0.25">
      <c r="A170" s="154"/>
      <c r="B170" s="182"/>
      <c r="C170" s="182"/>
    </row>
    <row r="171" spans="1:20" ht="15.75" x14ac:dyDescent="0.25">
      <c r="A171" s="175"/>
    </row>
    <row r="172" spans="1:20" ht="15.75" x14ac:dyDescent="0.25">
      <c r="A172" s="175" t="s">
        <v>130</v>
      </c>
    </row>
    <row r="173" spans="1:20" ht="15.75" x14ac:dyDescent="0.25">
      <c r="A173" s="175"/>
    </row>
    <row r="174" spans="1:20" ht="15.75" x14ac:dyDescent="0.25">
      <c r="A174" s="175"/>
    </row>
    <row r="175" spans="1:20" ht="15.75" x14ac:dyDescent="0.25">
      <c r="A175" s="175" t="s">
        <v>131</v>
      </c>
    </row>
    <row r="176" spans="1:20" ht="15.75" x14ac:dyDescent="0.25">
      <c r="A176" s="175"/>
    </row>
    <row r="177" spans="1:4" ht="15.75" x14ac:dyDescent="0.25">
      <c r="A177" s="175"/>
    </row>
    <row r="178" spans="1:4" ht="15.75" x14ac:dyDescent="0.25">
      <c r="A178" s="175" t="s">
        <v>132</v>
      </c>
    </row>
    <row r="179" spans="1:4" ht="15.75" x14ac:dyDescent="0.25">
      <c r="A179" s="175"/>
    </row>
    <row r="180" spans="1:4" ht="15.75" x14ac:dyDescent="0.25">
      <c r="A180" s="175"/>
    </row>
    <row r="181" spans="1:4" ht="15.75" x14ac:dyDescent="0.25">
      <c r="A181" s="175" t="s">
        <v>133</v>
      </c>
    </row>
    <row r="182" spans="1:4" ht="15.75" x14ac:dyDescent="0.25">
      <c r="A182" s="175"/>
    </row>
    <row r="183" spans="1:4" ht="15.75" x14ac:dyDescent="0.25">
      <c r="A183" s="175"/>
    </row>
    <row r="184" spans="1:4" ht="15.75" x14ac:dyDescent="0.25">
      <c r="A184" s="175" t="s">
        <v>134</v>
      </c>
    </row>
    <row r="185" spans="1:4" ht="15.75" x14ac:dyDescent="0.25">
      <c r="A185" s="175"/>
    </row>
    <row r="186" spans="1:4" ht="15.75" x14ac:dyDescent="0.25">
      <c r="A186" s="175"/>
    </row>
    <row r="187" spans="1:4" ht="15.75" x14ac:dyDescent="0.25">
      <c r="A187" s="175" t="s">
        <v>135</v>
      </c>
    </row>
    <row r="188" spans="1:4" ht="15.75" x14ac:dyDescent="0.25">
      <c r="A188" s="175"/>
    </row>
    <row r="190" spans="1:4" ht="15.75" x14ac:dyDescent="0.25">
      <c r="A190" s="154" t="s">
        <v>173</v>
      </c>
      <c r="B190" s="182"/>
      <c r="C190" s="182"/>
      <c r="D190" s="182"/>
    </row>
    <row r="191" spans="1:4" x14ac:dyDescent="0.25">
      <c r="A191" s="182"/>
      <c r="B191" s="182"/>
      <c r="C191" s="182"/>
      <c r="D191" s="182"/>
    </row>
    <row r="192" spans="1:4" ht="15.75" x14ac:dyDescent="0.25">
      <c r="A192" s="175" t="s">
        <v>136</v>
      </c>
    </row>
    <row r="193" spans="1:1" ht="15.75" x14ac:dyDescent="0.25">
      <c r="A193" s="175"/>
    </row>
    <row r="194" spans="1:1" ht="15.75" x14ac:dyDescent="0.25">
      <c r="A194" s="175"/>
    </row>
    <row r="195" spans="1:1" ht="15.75" x14ac:dyDescent="0.25">
      <c r="A195" s="175" t="s">
        <v>137</v>
      </c>
    </row>
    <row r="196" spans="1:1" ht="15.75" x14ac:dyDescent="0.25">
      <c r="A196" s="175"/>
    </row>
    <row r="197" spans="1:1" ht="15.75" x14ac:dyDescent="0.25">
      <c r="A197" s="175"/>
    </row>
    <row r="198" spans="1:1" ht="15.75" x14ac:dyDescent="0.25">
      <c r="A198" s="175" t="s">
        <v>138</v>
      </c>
    </row>
    <row r="199" spans="1:1" ht="15.75" x14ac:dyDescent="0.25">
      <c r="A199" s="175"/>
    </row>
    <row r="200" spans="1:1" ht="15.75" x14ac:dyDescent="0.25">
      <c r="A200" s="175"/>
    </row>
    <row r="201" spans="1:1" ht="15.75" x14ac:dyDescent="0.25">
      <c r="A201" s="175" t="s">
        <v>139</v>
      </c>
    </row>
    <row r="202" spans="1:1" ht="15.75" x14ac:dyDescent="0.25">
      <c r="A202" s="175"/>
    </row>
    <row r="203" spans="1:1" ht="15.75" x14ac:dyDescent="0.25">
      <c r="A203" s="175"/>
    </row>
    <row r="204" spans="1:1" ht="15.75" x14ac:dyDescent="0.25">
      <c r="A204" s="175" t="s">
        <v>141</v>
      </c>
    </row>
    <row r="205" spans="1:1" ht="15.75" x14ac:dyDescent="0.25">
      <c r="A205" s="175"/>
    </row>
    <row r="206" spans="1:1" ht="15.75" x14ac:dyDescent="0.25">
      <c r="A206" s="175"/>
    </row>
    <row r="207" spans="1:1" ht="15.75" x14ac:dyDescent="0.25">
      <c r="A207" s="175" t="s">
        <v>142</v>
      </c>
    </row>
    <row r="208" spans="1:1" ht="15.75" x14ac:dyDescent="0.25">
      <c r="A208" s="175"/>
    </row>
    <row r="209" spans="1:11" ht="15.75" x14ac:dyDescent="0.25">
      <c r="A209" s="175"/>
    </row>
    <row r="210" spans="1:11" ht="15.75" x14ac:dyDescent="0.25">
      <c r="A210" s="175" t="s">
        <v>143</v>
      </c>
    </row>
    <row r="211" spans="1:11" ht="15.75" x14ac:dyDescent="0.25">
      <c r="A211" s="175"/>
    </row>
    <row r="213" spans="1:11" ht="15.75" thickBot="1" x14ac:dyDescent="0.3">
      <c r="A213" t="s">
        <v>330</v>
      </c>
    </row>
    <row r="214" spans="1:11" x14ac:dyDescent="0.25">
      <c r="A214" s="1" t="s">
        <v>38</v>
      </c>
      <c r="B214" s="1"/>
      <c r="C214" s="44" t="s">
        <v>32</v>
      </c>
      <c r="D214" s="44" t="s">
        <v>32</v>
      </c>
      <c r="E214" s="44" t="s">
        <v>32</v>
      </c>
      <c r="F214" s="44" t="s">
        <v>32</v>
      </c>
      <c r="G214" s="44" t="s">
        <v>32</v>
      </c>
      <c r="H214" s="44" t="s">
        <v>32</v>
      </c>
      <c r="I214" s="44" t="s">
        <v>32</v>
      </c>
      <c r="J214" s="4" t="s">
        <v>32</v>
      </c>
      <c r="K214" s="44" t="s">
        <v>32</v>
      </c>
    </row>
    <row r="215" spans="1:11" x14ac:dyDescent="0.25">
      <c r="A215" s="1" t="s">
        <v>150</v>
      </c>
      <c r="B215" s="1"/>
      <c r="C215" s="12" t="s">
        <v>9</v>
      </c>
      <c r="D215" s="12" t="s">
        <v>9</v>
      </c>
      <c r="E215" s="12" t="s">
        <v>9</v>
      </c>
      <c r="F215" s="12" t="s">
        <v>9</v>
      </c>
      <c r="G215" s="12" t="s">
        <v>9</v>
      </c>
      <c r="H215" s="12" t="s">
        <v>9</v>
      </c>
      <c r="I215" s="12" t="s">
        <v>9</v>
      </c>
      <c r="J215" s="10" t="s">
        <v>9</v>
      </c>
      <c r="K215" s="12" t="s">
        <v>9</v>
      </c>
    </row>
    <row r="216" spans="1:11" x14ac:dyDescent="0.25">
      <c r="A216" s="1" t="s">
        <v>146</v>
      </c>
      <c r="B216" s="1"/>
      <c r="C216" s="12" t="s">
        <v>19</v>
      </c>
      <c r="D216" s="12" t="s">
        <v>19</v>
      </c>
      <c r="E216" s="12" t="s">
        <v>19</v>
      </c>
      <c r="F216" s="12" t="s">
        <v>19</v>
      </c>
      <c r="G216" s="12" t="s">
        <v>19</v>
      </c>
      <c r="H216" s="12" t="s">
        <v>19</v>
      </c>
      <c r="I216" s="12" t="s">
        <v>19</v>
      </c>
      <c r="J216" s="10" t="s">
        <v>19</v>
      </c>
      <c r="K216" s="12" t="s">
        <v>19</v>
      </c>
    </row>
    <row r="217" spans="1:11" x14ac:dyDescent="0.25">
      <c r="A217" s="9" t="s">
        <v>331</v>
      </c>
      <c r="B217" s="1"/>
      <c r="C217" s="59" t="s">
        <v>36</v>
      </c>
      <c r="D217" s="59" t="s">
        <v>36</v>
      </c>
      <c r="E217" s="59" t="s">
        <v>36</v>
      </c>
      <c r="F217" s="59" t="s">
        <v>36</v>
      </c>
      <c r="G217" s="59" t="s">
        <v>36</v>
      </c>
      <c r="H217" s="59" t="s">
        <v>36</v>
      </c>
      <c r="I217" s="59" t="s">
        <v>36</v>
      </c>
      <c r="J217" s="99" t="s">
        <v>36</v>
      </c>
      <c r="K217" s="59" t="s">
        <v>36</v>
      </c>
    </row>
    <row r="218" spans="1:11" ht="15.75" thickBot="1" x14ac:dyDescent="0.3">
      <c r="A218" s="39" t="s">
        <v>20</v>
      </c>
      <c r="B218" s="389" t="s">
        <v>21</v>
      </c>
      <c r="C218" s="67">
        <v>42562</v>
      </c>
      <c r="D218" s="67">
        <v>42602</v>
      </c>
      <c r="E218" s="67">
        <v>42646</v>
      </c>
      <c r="F218" s="67">
        <v>42679</v>
      </c>
      <c r="G218" s="67">
        <v>42710</v>
      </c>
      <c r="H218" s="67">
        <v>42741</v>
      </c>
      <c r="I218" s="67">
        <v>42763</v>
      </c>
      <c r="J218" s="505">
        <v>42798</v>
      </c>
      <c r="K218" s="27">
        <v>42815</v>
      </c>
    </row>
    <row r="219" spans="1:11" x14ac:dyDescent="0.25">
      <c r="A219" s="279" t="s">
        <v>210</v>
      </c>
      <c r="B219" s="95" t="s">
        <v>211</v>
      </c>
      <c r="C219" s="37">
        <v>170</v>
      </c>
      <c r="D219" s="37">
        <v>171</v>
      </c>
      <c r="E219" s="156">
        <v>156</v>
      </c>
      <c r="F219" s="70">
        <v>162</v>
      </c>
      <c r="G219" s="156">
        <v>169</v>
      </c>
      <c r="H219" s="37">
        <v>169</v>
      </c>
      <c r="I219" s="70">
        <v>172</v>
      </c>
      <c r="J219" s="37">
        <v>173</v>
      </c>
      <c r="K219" s="156">
        <v>164</v>
      </c>
    </row>
    <row r="221" spans="1:11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</row>
    <row r="237" spans="1:11" ht="15.75" thickBot="1" x14ac:dyDescent="0.3"/>
    <row r="238" spans="1:11" x14ac:dyDescent="0.25">
      <c r="A238" s="1" t="s">
        <v>145</v>
      </c>
      <c r="B238" s="1"/>
      <c r="C238" s="44" t="s">
        <v>5</v>
      </c>
      <c r="D238" s="44" t="s">
        <v>5</v>
      </c>
      <c r="E238" s="44" t="s">
        <v>5</v>
      </c>
      <c r="F238" s="44" t="s">
        <v>5</v>
      </c>
      <c r="G238" s="44" t="s">
        <v>5</v>
      </c>
      <c r="H238" s="44" t="s">
        <v>5</v>
      </c>
      <c r="I238" s="44" t="s">
        <v>5</v>
      </c>
      <c r="J238" s="4" t="s">
        <v>5</v>
      </c>
      <c r="K238" s="44" t="s">
        <v>5</v>
      </c>
    </row>
    <row r="239" spans="1:11" x14ac:dyDescent="0.25">
      <c r="A239" s="9" t="s">
        <v>146</v>
      </c>
      <c r="B239" s="1"/>
      <c r="C239" s="12" t="s">
        <v>11</v>
      </c>
      <c r="D239" s="12" t="s">
        <v>11</v>
      </c>
      <c r="E239" s="12" t="s">
        <v>11</v>
      </c>
      <c r="F239" s="12" t="s">
        <v>11</v>
      </c>
      <c r="G239" s="12" t="s">
        <v>11</v>
      </c>
      <c r="H239" s="12" t="s">
        <v>11</v>
      </c>
      <c r="I239" s="12" t="s">
        <v>11</v>
      </c>
      <c r="J239" s="10" t="s">
        <v>11</v>
      </c>
      <c r="K239" s="12" t="s">
        <v>11</v>
      </c>
    </row>
    <row r="240" spans="1:11" x14ac:dyDescent="0.25">
      <c r="A240" s="208" t="s">
        <v>333</v>
      </c>
      <c r="C240" s="12" t="s">
        <v>43</v>
      </c>
      <c r="D240" s="12" t="s">
        <v>43</v>
      </c>
      <c r="E240" s="12" t="s">
        <v>43</v>
      </c>
      <c r="F240" s="12" t="s">
        <v>43</v>
      </c>
      <c r="G240" s="12" t="s">
        <v>43</v>
      </c>
      <c r="H240" s="12" t="s">
        <v>43</v>
      </c>
      <c r="I240" s="12" t="s">
        <v>43</v>
      </c>
      <c r="J240" s="10" t="s">
        <v>43</v>
      </c>
      <c r="K240" s="12" t="s">
        <v>43</v>
      </c>
    </row>
    <row r="241" spans="1:11" x14ac:dyDescent="0.25">
      <c r="A241" s="208" t="s">
        <v>334</v>
      </c>
      <c r="C241" s="12" t="s">
        <v>19</v>
      </c>
      <c r="D241" s="12" t="s">
        <v>19</v>
      </c>
      <c r="E241" s="12" t="s">
        <v>19</v>
      </c>
      <c r="F241" s="12" t="s">
        <v>19</v>
      </c>
      <c r="G241" s="12" t="s">
        <v>19</v>
      </c>
      <c r="H241" s="12" t="s">
        <v>19</v>
      </c>
      <c r="I241" s="12" t="s">
        <v>19</v>
      </c>
      <c r="J241" s="10" t="s">
        <v>19</v>
      </c>
      <c r="K241" s="12" t="s">
        <v>19</v>
      </c>
    </row>
    <row r="242" spans="1:11" ht="15.75" thickBot="1" x14ac:dyDescent="0.3">
      <c r="A242" s="19" t="s">
        <v>20</v>
      </c>
      <c r="B242" s="20" t="s">
        <v>21</v>
      </c>
      <c r="C242" s="507">
        <v>42562</v>
      </c>
      <c r="D242" s="507">
        <v>42602</v>
      </c>
      <c r="E242" s="507">
        <v>42646</v>
      </c>
      <c r="F242" s="507">
        <v>42679</v>
      </c>
      <c r="G242" s="507">
        <v>42710</v>
      </c>
      <c r="H242" s="507">
        <v>42741</v>
      </c>
      <c r="I242" s="507">
        <v>42763</v>
      </c>
      <c r="J242" s="21">
        <v>42798</v>
      </c>
      <c r="K242" s="507">
        <v>42815</v>
      </c>
    </row>
    <row r="243" spans="1:11" x14ac:dyDescent="0.25">
      <c r="A243" s="279" t="s">
        <v>210</v>
      </c>
      <c r="B243" s="95" t="s">
        <v>211</v>
      </c>
      <c r="C243" s="508">
        <v>129</v>
      </c>
      <c r="D243" s="37">
        <v>127</v>
      </c>
      <c r="E243" s="156">
        <v>48</v>
      </c>
      <c r="F243" s="37">
        <v>48</v>
      </c>
      <c r="G243" s="156">
        <v>56</v>
      </c>
      <c r="H243" s="70">
        <v>55</v>
      </c>
      <c r="I243" s="70">
        <v>57</v>
      </c>
      <c r="J243" s="285">
        <v>57</v>
      </c>
      <c r="K243" s="156">
        <v>33</v>
      </c>
    </row>
    <row r="262" spans="1:9" ht="15.75" thickBot="1" x14ac:dyDescent="0.3">
      <c r="A262" t="s">
        <v>335</v>
      </c>
    </row>
    <row r="263" spans="1:9" x14ac:dyDescent="0.25">
      <c r="A263" s="1" t="s">
        <v>150</v>
      </c>
      <c r="B263" s="1"/>
      <c r="C263" s="8" t="s">
        <v>5</v>
      </c>
      <c r="D263" s="8" t="s">
        <v>5</v>
      </c>
      <c r="E263" s="8" t="s">
        <v>5</v>
      </c>
      <c r="F263" s="8" t="s">
        <v>5</v>
      </c>
      <c r="G263" s="8" t="s">
        <v>5</v>
      </c>
      <c r="H263" s="8" t="s">
        <v>5</v>
      </c>
      <c r="I263" s="8" t="s">
        <v>5</v>
      </c>
    </row>
    <row r="264" spans="1:9" x14ac:dyDescent="0.25">
      <c r="A264" s="1" t="s">
        <v>152</v>
      </c>
      <c r="B264" s="1"/>
      <c r="C264" s="12" t="s">
        <v>11</v>
      </c>
      <c r="D264" s="12" t="s">
        <v>11</v>
      </c>
      <c r="E264" s="12" t="s">
        <v>11</v>
      </c>
      <c r="F264" s="12" t="s">
        <v>11</v>
      </c>
      <c r="G264" s="12" t="s">
        <v>11</v>
      </c>
      <c r="H264" s="12" t="s">
        <v>11</v>
      </c>
      <c r="I264" s="12" t="s">
        <v>11</v>
      </c>
    </row>
    <row r="265" spans="1:9" x14ac:dyDescent="0.25">
      <c r="A265" s="184" t="s">
        <v>153</v>
      </c>
      <c r="B265" s="1"/>
      <c r="C265" s="12" t="s">
        <v>15</v>
      </c>
      <c r="D265" s="12" t="s">
        <v>15</v>
      </c>
      <c r="E265" s="12" t="s">
        <v>15</v>
      </c>
      <c r="F265" s="12" t="s">
        <v>15</v>
      </c>
      <c r="G265" s="12" t="s">
        <v>15</v>
      </c>
      <c r="H265" s="12" t="s">
        <v>15</v>
      </c>
      <c r="I265" s="12" t="s">
        <v>15</v>
      </c>
    </row>
    <row r="266" spans="1:9" x14ac:dyDescent="0.25">
      <c r="A266" s="109" t="s">
        <v>17</v>
      </c>
      <c r="B266" s="1"/>
      <c r="C266" s="12" t="s">
        <v>19</v>
      </c>
      <c r="D266" s="12" t="s">
        <v>19</v>
      </c>
      <c r="E266" s="12" t="s">
        <v>19</v>
      </c>
      <c r="F266" s="12" t="s">
        <v>19</v>
      </c>
      <c r="G266" s="12" t="s">
        <v>19</v>
      </c>
      <c r="H266" s="12" t="s">
        <v>19</v>
      </c>
      <c r="I266" s="12" t="s">
        <v>19</v>
      </c>
    </row>
    <row r="267" spans="1:9" ht="15.75" thickBot="1" x14ac:dyDescent="0.3">
      <c r="A267" s="512" t="s">
        <v>20</v>
      </c>
      <c r="B267" s="39" t="s">
        <v>21</v>
      </c>
      <c r="C267" s="27">
        <v>42646</v>
      </c>
      <c r="D267" s="27">
        <v>42679</v>
      </c>
      <c r="E267" s="27">
        <v>42710</v>
      </c>
      <c r="F267" s="27">
        <v>42741</v>
      </c>
      <c r="G267" s="27">
        <v>42763</v>
      </c>
      <c r="H267" s="27">
        <v>42798</v>
      </c>
      <c r="I267" s="27">
        <v>42815</v>
      </c>
    </row>
    <row r="268" spans="1:9" x14ac:dyDescent="0.25">
      <c r="A268" s="279" t="s">
        <v>210</v>
      </c>
      <c r="B268" s="95" t="s">
        <v>211</v>
      </c>
      <c r="C268" s="156">
        <v>70</v>
      </c>
      <c r="D268" s="70">
        <v>73</v>
      </c>
      <c r="E268" s="156">
        <v>77</v>
      </c>
      <c r="F268" s="70">
        <v>77</v>
      </c>
      <c r="G268" s="70">
        <v>80</v>
      </c>
      <c r="H268" s="37">
        <v>79</v>
      </c>
      <c r="I268" s="156">
        <v>64</v>
      </c>
    </row>
    <row r="287" spans="1:18" ht="15.75" thickBot="1" x14ac:dyDescent="0.3">
      <c r="A287" t="s">
        <v>336</v>
      </c>
      <c r="F287" s="42"/>
      <c r="H287" s="42"/>
      <c r="K287" s="96"/>
    </row>
    <row r="288" spans="1:18" x14ac:dyDescent="0.25">
      <c r="A288" s="1" t="s">
        <v>145</v>
      </c>
      <c r="B288" s="1"/>
      <c r="C288" s="4" t="s">
        <v>50</v>
      </c>
      <c r="D288" s="4" t="s">
        <v>50</v>
      </c>
      <c r="E288" s="4" t="s">
        <v>50</v>
      </c>
      <c r="F288" s="4" t="s">
        <v>51</v>
      </c>
      <c r="G288" s="44" t="s">
        <v>51</v>
      </c>
      <c r="H288" s="6" t="s">
        <v>51</v>
      </c>
      <c r="I288" s="6" t="s">
        <v>51</v>
      </c>
      <c r="J288" s="6" t="s">
        <v>51</v>
      </c>
      <c r="K288" s="6" t="s">
        <v>51</v>
      </c>
      <c r="L288" s="6" t="s">
        <v>51</v>
      </c>
      <c r="M288" s="47" t="s">
        <v>51</v>
      </c>
      <c r="N288" s="4" t="s">
        <v>51</v>
      </c>
      <c r="O288" s="4" t="s">
        <v>51</v>
      </c>
      <c r="P288" s="4" t="s">
        <v>51</v>
      </c>
      <c r="Q288" s="4" t="s">
        <v>51</v>
      </c>
      <c r="R288" s="44" t="s">
        <v>51</v>
      </c>
    </row>
    <row r="289" spans="1:18" x14ac:dyDescent="0.25">
      <c r="A289" s="9" t="s">
        <v>146</v>
      </c>
      <c r="B289" s="1" t="s">
        <v>155</v>
      </c>
      <c r="C289" s="98" t="s">
        <v>53</v>
      </c>
      <c r="D289" s="98" t="s">
        <v>53</v>
      </c>
      <c r="E289" s="77" t="s">
        <v>53</v>
      </c>
      <c r="F289" s="101" t="s">
        <v>53</v>
      </c>
      <c r="G289" s="133" t="s">
        <v>53</v>
      </c>
      <c r="H289" s="194" t="s">
        <v>53</v>
      </c>
      <c r="I289" s="194" t="s">
        <v>53</v>
      </c>
      <c r="J289" s="194" t="s">
        <v>53</v>
      </c>
      <c r="K289" s="194" t="s">
        <v>53</v>
      </c>
      <c r="L289" s="194" t="s">
        <v>53</v>
      </c>
      <c r="M289" s="195" t="s">
        <v>53</v>
      </c>
      <c r="N289" s="101" t="s">
        <v>53</v>
      </c>
      <c r="O289" s="101" t="s">
        <v>53</v>
      </c>
      <c r="P289" s="101" t="s">
        <v>53</v>
      </c>
      <c r="Q289" s="101" t="s">
        <v>53</v>
      </c>
      <c r="R289" s="133" t="s">
        <v>53</v>
      </c>
    </row>
    <row r="290" spans="1:18" x14ac:dyDescent="0.25">
      <c r="A290" s="198" t="s">
        <v>156</v>
      </c>
      <c r="B290" s="1"/>
      <c r="C290" s="10" t="s">
        <v>56</v>
      </c>
      <c r="D290" s="10" t="s">
        <v>56</v>
      </c>
      <c r="E290" s="10" t="s">
        <v>56</v>
      </c>
      <c r="F290" s="99" t="s">
        <v>56</v>
      </c>
      <c r="G290" s="59" t="s">
        <v>56</v>
      </c>
      <c r="H290" s="18" t="s">
        <v>56</v>
      </c>
      <c r="I290" s="18" t="s">
        <v>56</v>
      </c>
      <c r="J290" s="18" t="s">
        <v>56</v>
      </c>
      <c r="K290" s="18" t="s">
        <v>56</v>
      </c>
      <c r="L290" s="18" t="s">
        <v>56</v>
      </c>
      <c r="M290" s="100" t="s">
        <v>56</v>
      </c>
      <c r="N290" s="99" t="s">
        <v>56</v>
      </c>
      <c r="O290" s="99" t="s">
        <v>56</v>
      </c>
      <c r="P290" s="99" t="s">
        <v>56</v>
      </c>
      <c r="Q290" s="99" t="s">
        <v>56</v>
      </c>
      <c r="R290" s="59" t="s">
        <v>56</v>
      </c>
    </row>
    <row r="291" spans="1:18" x14ac:dyDescent="0.25">
      <c r="A291" s="1"/>
      <c r="B291" s="1"/>
      <c r="C291" s="10" t="s">
        <v>59</v>
      </c>
      <c r="D291" s="10" t="s">
        <v>60</v>
      </c>
      <c r="E291" s="10" t="s">
        <v>61</v>
      </c>
      <c r="F291" s="99" t="s">
        <v>62</v>
      </c>
      <c r="G291" s="59" t="s">
        <v>63</v>
      </c>
      <c r="H291" s="18" t="s">
        <v>64</v>
      </c>
      <c r="I291" s="18" t="s">
        <v>65</v>
      </c>
      <c r="J291" s="18" t="s">
        <v>66</v>
      </c>
      <c r="K291" s="18" t="s">
        <v>67</v>
      </c>
      <c r="L291" s="18" t="s">
        <v>68</v>
      </c>
      <c r="M291" s="100" t="s">
        <v>69</v>
      </c>
      <c r="N291" s="101" t="s">
        <v>70</v>
      </c>
      <c r="O291" s="101" t="s">
        <v>71</v>
      </c>
      <c r="P291" s="101" t="s">
        <v>72</v>
      </c>
      <c r="Q291" s="101" t="s">
        <v>73</v>
      </c>
      <c r="R291" s="133" t="s">
        <v>157</v>
      </c>
    </row>
    <row r="292" spans="1:18" ht="15.75" thickBot="1" x14ac:dyDescent="0.3">
      <c r="A292" s="19" t="s">
        <v>20</v>
      </c>
      <c r="B292" s="20" t="s">
        <v>21</v>
      </c>
      <c r="C292" s="87">
        <v>42420</v>
      </c>
      <c r="D292" s="87">
        <v>42450</v>
      </c>
      <c r="E292" s="87">
        <v>42464</v>
      </c>
      <c r="F292" s="519">
        <v>42476</v>
      </c>
      <c r="G292" s="517">
        <v>42492</v>
      </c>
      <c r="H292" s="518">
        <v>42518</v>
      </c>
      <c r="I292" s="123">
        <v>42548</v>
      </c>
      <c r="J292" s="123">
        <v>42562</v>
      </c>
      <c r="K292" s="123">
        <v>42602</v>
      </c>
      <c r="L292" s="123">
        <v>43011</v>
      </c>
      <c r="M292" s="124">
        <v>42679</v>
      </c>
      <c r="N292" s="519">
        <v>42710</v>
      </c>
      <c r="O292" s="519">
        <v>42741</v>
      </c>
      <c r="P292" s="519">
        <v>42763</v>
      </c>
      <c r="Q292" s="519">
        <v>42798</v>
      </c>
      <c r="R292" s="121">
        <v>42815</v>
      </c>
    </row>
    <row r="293" spans="1:18" x14ac:dyDescent="0.25">
      <c r="A293" s="279" t="s">
        <v>210</v>
      </c>
      <c r="B293" s="95" t="s">
        <v>211</v>
      </c>
      <c r="C293" s="37"/>
      <c r="D293" s="37"/>
      <c r="E293" s="37"/>
      <c r="F293" s="70"/>
      <c r="G293" s="70"/>
      <c r="H293" s="156">
        <v>48</v>
      </c>
      <c r="I293" s="70">
        <v>49</v>
      </c>
      <c r="J293" s="156">
        <v>55</v>
      </c>
      <c r="K293" s="70">
        <v>47</v>
      </c>
      <c r="L293" s="156">
        <v>45</v>
      </c>
      <c r="M293" s="70">
        <v>46</v>
      </c>
      <c r="N293" s="156">
        <v>29</v>
      </c>
      <c r="O293" s="37">
        <v>29</v>
      </c>
      <c r="P293" s="70">
        <v>30</v>
      </c>
      <c r="Q293" s="37">
        <v>33</v>
      </c>
      <c r="R293" s="156">
        <v>49</v>
      </c>
    </row>
    <row r="312" spans="1:11" ht="15.75" thickBot="1" x14ac:dyDescent="0.3">
      <c r="A312" t="s">
        <v>338</v>
      </c>
    </row>
    <row r="313" spans="1:11" x14ac:dyDescent="0.25">
      <c r="A313" s="1" t="s">
        <v>145</v>
      </c>
      <c r="B313" s="1"/>
      <c r="C313" s="8" t="s">
        <v>88</v>
      </c>
      <c r="D313" s="85" t="s">
        <v>88</v>
      </c>
      <c r="E313" s="85" t="s">
        <v>88</v>
      </c>
      <c r="F313" s="119" t="s">
        <v>88</v>
      </c>
      <c r="G313" s="8" t="s">
        <v>88</v>
      </c>
      <c r="H313" s="119" t="s">
        <v>88</v>
      </c>
      <c r="I313" s="97" t="s">
        <v>88</v>
      </c>
      <c r="J313" s="8" t="s">
        <v>88</v>
      </c>
      <c r="K313" s="8" t="s">
        <v>88</v>
      </c>
    </row>
    <row r="314" spans="1:11" x14ac:dyDescent="0.25">
      <c r="A314" s="9" t="s">
        <v>146</v>
      </c>
      <c r="B314" s="1"/>
      <c r="C314" s="59" t="s">
        <v>89</v>
      </c>
      <c r="D314" s="18" t="s">
        <v>89</v>
      </c>
      <c r="E314" s="18" t="s">
        <v>89</v>
      </c>
      <c r="F314" s="100" t="s">
        <v>89</v>
      </c>
      <c r="G314" s="59" t="s">
        <v>89</v>
      </c>
      <c r="H314" s="100" t="s">
        <v>89</v>
      </c>
      <c r="I314" s="59" t="s">
        <v>89</v>
      </c>
      <c r="J314" s="59" t="s">
        <v>89</v>
      </c>
      <c r="K314" s="59" t="s">
        <v>89</v>
      </c>
    </row>
    <row r="315" spans="1:11" x14ac:dyDescent="0.25">
      <c r="A315" s="1" t="s">
        <v>158</v>
      </c>
      <c r="B315" s="1"/>
      <c r="C315" s="59" t="s">
        <v>19</v>
      </c>
      <c r="D315" s="18" t="s">
        <v>19</v>
      </c>
      <c r="E315" s="18" t="s">
        <v>19</v>
      </c>
      <c r="F315" s="100" t="s">
        <v>19</v>
      </c>
      <c r="G315" s="59" t="s">
        <v>19</v>
      </c>
      <c r="H315" s="100" t="s">
        <v>19</v>
      </c>
      <c r="I315" s="59" t="s">
        <v>19</v>
      </c>
      <c r="J315" s="59" t="s">
        <v>19</v>
      </c>
      <c r="K315" s="59" t="s">
        <v>19</v>
      </c>
    </row>
    <row r="316" spans="1:11" x14ac:dyDescent="0.25">
      <c r="A316" s="1" t="s">
        <v>39</v>
      </c>
      <c r="B316" s="1"/>
      <c r="C316" s="59" t="s">
        <v>90</v>
      </c>
      <c r="D316" s="18" t="s">
        <v>90</v>
      </c>
      <c r="E316" s="18" t="s">
        <v>90</v>
      </c>
      <c r="F316" s="100" t="s">
        <v>90</v>
      </c>
      <c r="G316" s="59" t="s">
        <v>90</v>
      </c>
      <c r="H316" s="100" t="s">
        <v>90</v>
      </c>
      <c r="I316" s="59" t="s">
        <v>90</v>
      </c>
      <c r="J316" s="59" t="s">
        <v>90</v>
      </c>
      <c r="K316" s="59" t="s">
        <v>90</v>
      </c>
    </row>
    <row r="317" spans="1:11" ht="15.75" thickBot="1" x14ac:dyDescent="0.3">
      <c r="A317" s="19" t="s">
        <v>20</v>
      </c>
      <c r="B317" s="20" t="s">
        <v>21</v>
      </c>
      <c r="C317" s="121">
        <v>42562</v>
      </c>
      <c r="D317" s="122">
        <v>42602</v>
      </c>
      <c r="E317" s="123">
        <v>42646</v>
      </c>
      <c r="F317" s="124">
        <v>42679</v>
      </c>
      <c r="G317" s="121">
        <v>42710</v>
      </c>
      <c r="H317" s="124">
        <v>42741</v>
      </c>
      <c r="I317" s="121">
        <v>42763</v>
      </c>
      <c r="J317" s="121">
        <v>42798</v>
      </c>
      <c r="K317" s="121">
        <v>42815</v>
      </c>
    </row>
    <row r="318" spans="1:11" x14ac:dyDescent="0.25">
      <c r="A318" s="279" t="s">
        <v>210</v>
      </c>
      <c r="B318" s="95" t="s">
        <v>211</v>
      </c>
      <c r="C318" s="156">
        <v>136</v>
      </c>
      <c r="D318" s="37">
        <v>136</v>
      </c>
      <c r="E318" s="37">
        <v>130</v>
      </c>
      <c r="F318" s="70">
        <v>135</v>
      </c>
      <c r="G318" s="156">
        <v>120</v>
      </c>
      <c r="H318" s="37">
        <v>118</v>
      </c>
      <c r="I318" s="37">
        <v>117</v>
      </c>
      <c r="J318" s="37">
        <v>119</v>
      </c>
      <c r="K318" s="156">
        <v>40</v>
      </c>
    </row>
    <row r="337" spans="1:8" ht="15.75" thickBot="1" x14ac:dyDescent="0.3">
      <c r="A337" t="s">
        <v>339</v>
      </c>
    </row>
    <row r="338" spans="1:8" x14ac:dyDescent="0.25">
      <c r="A338" s="131" t="s">
        <v>1</v>
      </c>
      <c r="B338" s="131"/>
      <c r="C338" s="44" t="s">
        <v>51</v>
      </c>
      <c r="D338" s="6" t="s">
        <v>51</v>
      </c>
      <c r="E338" s="44" t="s">
        <v>51</v>
      </c>
      <c r="F338" s="44" t="s">
        <v>51</v>
      </c>
      <c r="G338" s="44" t="s">
        <v>51</v>
      </c>
      <c r="H338" s="44" t="s">
        <v>51</v>
      </c>
    </row>
    <row r="339" spans="1:8" x14ac:dyDescent="0.25">
      <c r="A339" s="9" t="s">
        <v>146</v>
      </c>
      <c r="B339" s="131"/>
      <c r="C339" s="133" t="s">
        <v>53</v>
      </c>
      <c r="D339" s="194" t="s">
        <v>53</v>
      </c>
      <c r="E339" s="133" t="s">
        <v>53</v>
      </c>
      <c r="F339" s="133" t="s">
        <v>53</v>
      </c>
      <c r="G339" s="133" t="s">
        <v>53</v>
      </c>
      <c r="H339" s="133" t="s">
        <v>53</v>
      </c>
    </row>
    <row r="340" spans="1:8" x14ac:dyDescent="0.25">
      <c r="A340" s="204" t="s">
        <v>159</v>
      </c>
      <c r="B340" s="131"/>
      <c r="C340" s="59" t="s">
        <v>102</v>
      </c>
      <c r="D340" s="18" t="s">
        <v>102</v>
      </c>
      <c r="E340" s="59" t="s">
        <v>102</v>
      </c>
      <c r="F340" s="59" t="s">
        <v>102</v>
      </c>
      <c r="G340" s="59" t="s">
        <v>102</v>
      </c>
      <c r="H340" s="59" t="s">
        <v>102</v>
      </c>
    </row>
    <row r="341" spans="1:8" x14ac:dyDescent="0.25">
      <c r="A341" s="131"/>
      <c r="B341" s="131"/>
      <c r="C341" s="59" t="s">
        <v>19</v>
      </c>
      <c r="D341" s="18" t="s">
        <v>19</v>
      </c>
      <c r="E341" s="59" t="s">
        <v>19</v>
      </c>
      <c r="F341" s="59" t="s">
        <v>19</v>
      </c>
      <c r="G341" s="59" t="s">
        <v>19</v>
      </c>
      <c r="H341" s="59" t="s">
        <v>19</v>
      </c>
    </row>
    <row r="342" spans="1:8" ht="15.75" thickBot="1" x14ac:dyDescent="0.3">
      <c r="A342" s="39" t="s">
        <v>20</v>
      </c>
      <c r="B342" s="389" t="s">
        <v>21</v>
      </c>
      <c r="C342" s="67">
        <v>42679</v>
      </c>
      <c r="D342" s="134">
        <v>42710</v>
      </c>
      <c r="E342" s="67">
        <v>42741</v>
      </c>
      <c r="F342" s="134">
        <v>42763</v>
      </c>
      <c r="G342" s="134">
        <v>42798</v>
      </c>
      <c r="H342" s="67">
        <v>42815</v>
      </c>
    </row>
    <row r="343" spans="1:8" x14ac:dyDescent="0.25">
      <c r="A343" s="279" t="s">
        <v>210</v>
      </c>
      <c r="B343" s="95" t="s">
        <v>211</v>
      </c>
      <c r="C343" s="37">
        <v>36</v>
      </c>
      <c r="D343" s="156">
        <v>25</v>
      </c>
      <c r="E343" s="37">
        <v>25</v>
      </c>
      <c r="F343" s="37">
        <v>24</v>
      </c>
      <c r="G343" s="37">
        <v>25</v>
      </c>
      <c r="H343" s="156">
        <v>37</v>
      </c>
    </row>
    <row r="362" spans="1:9" x14ac:dyDescent="0.25">
      <c r="A362" t="s">
        <v>186</v>
      </c>
    </row>
    <row r="363" spans="1:9" ht="15.75" thickBot="1" x14ac:dyDescent="0.3">
      <c r="A363" t="s">
        <v>342</v>
      </c>
    </row>
    <row r="364" spans="1:9" x14ac:dyDescent="0.25">
      <c r="A364" s="1" t="s">
        <v>38</v>
      </c>
      <c r="B364" s="1"/>
      <c r="C364" s="136" t="s">
        <v>113</v>
      </c>
      <c r="D364" s="136" t="s">
        <v>113</v>
      </c>
      <c r="E364" s="136" t="s">
        <v>113</v>
      </c>
      <c r="F364" s="136" t="s">
        <v>113</v>
      </c>
      <c r="G364" s="136" t="s">
        <v>113</v>
      </c>
      <c r="H364" s="136" t="s">
        <v>113</v>
      </c>
      <c r="I364" s="135" t="s">
        <v>113</v>
      </c>
    </row>
    <row r="365" spans="1:9" x14ac:dyDescent="0.25">
      <c r="A365" s="1" t="s">
        <v>161</v>
      </c>
      <c r="B365" s="1"/>
      <c r="C365" s="138" t="s">
        <v>114</v>
      </c>
      <c r="D365" s="138" t="s">
        <v>114</v>
      </c>
      <c r="E365" s="138" t="s">
        <v>114</v>
      </c>
      <c r="F365" s="138" t="s">
        <v>114</v>
      </c>
      <c r="G365" s="138" t="s">
        <v>114</v>
      </c>
      <c r="H365" s="138" t="s">
        <v>114</v>
      </c>
      <c r="I365" s="139" t="s">
        <v>114</v>
      </c>
    </row>
    <row r="366" spans="1:9" x14ac:dyDescent="0.25">
      <c r="A366" s="1" t="s">
        <v>146</v>
      </c>
      <c r="B366" s="1"/>
      <c r="C366" s="138" t="s">
        <v>115</v>
      </c>
      <c r="D366" s="138" t="s">
        <v>115</v>
      </c>
      <c r="E366" s="138" t="s">
        <v>115</v>
      </c>
      <c r="F366" s="138" t="s">
        <v>115</v>
      </c>
      <c r="G366" s="138" t="s">
        <v>115</v>
      </c>
      <c r="H366" s="138" t="s">
        <v>115</v>
      </c>
      <c r="I366" s="139" t="s">
        <v>115</v>
      </c>
    </row>
    <row r="367" spans="1:9" x14ac:dyDescent="0.25">
      <c r="A367" s="1" t="s">
        <v>113</v>
      </c>
      <c r="B367" s="1"/>
      <c r="C367" s="138" t="s">
        <v>116</v>
      </c>
      <c r="D367" s="138" t="s">
        <v>116</v>
      </c>
      <c r="E367" s="138" t="s">
        <v>116</v>
      </c>
      <c r="F367" s="138" t="s">
        <v>116</v>
      </c>
      <c r="G367" s="138" t="s">
        <v>116</v>
      </c>
      <c r="H367" s="138" t="s">
        <v>116</v>
      </c>
      <c r="I367" s="139" t="s">
        <v>116</v>
      </c>
    </row>
    <row r="368" spans="1:9" ht="15.75" thickBot="1" x14ac:dyDescent="0.3">
      <c r="A368" s="19" t="s">
        <v>20</v>
      </c>
      <c r="B368" s="20" t="s">
        <v>21</v>
      </c>
      <c r="C368" s="206">
        <v>42562</v>
      </c>
      <c r="D368" s="206">
        <v>42602</v>
      </c>
      <c r="E368" s="206">
        <v>42710</v>
      </c>
      <c r="F368" s="206">
        <v>42741</v>
      </c>
      <c r="G368" s="206">
        <v>42763</v>
      </c>
      <c r="H368" s="206">
        <v>42798</v>
      </c>
      <c r="I368" s="207">
        <v>42815</v>
      </c>
    </row>
    <row r="369" spans="1:9" x14ac:dyDescent="0.25">
      <c r="A369" s="279" t="s">
        <v>210</v>
      </c>
      <c r="B369" s="95" t="s">
        <v>211</v>
      </c>
      <c r="C369" s="271">
        <v>127</v>
      </c>
      <c r="D369" s="271">
        <v>143</v>
      </c>
      <c r="E369" s="156">
        <v>92</v>
      </c>
      <c r="F369" s="271">
        <v>93</v>
      </c>
      <c r="G369" s="271">
        <v>96</v>
      </c>
      <c r="H369" s="271">
        <v>92</v>
      </c>
      <c r="I369" s="156">
        <v>64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290"/>
  <sheetViews>
    <sheetView workbookViewId="0"/>
  </sheetViews>
  <sheetFormatPr defaultRowHeight="15" x14ac:dyDescent="0.25"/>
  <cols>
    <col min="3" max="3" width="27.42578125" customWidth="1"/>
    <col min="24" max="24" width="29.42578125" bestFit="1" customWidth="1"/>
  </cols>
  <sheetData>
    <row r="1" spans="1:31" ht="15.75" thickBot="1" x14ac:dyDescent="0.3">
      <c r="A1" s="302" t="s">
        <v>212</v>
      </c>
      <c r="B1" s="95" t="s">
        <v>213</v>
      </c>
      <c r="C1" t="s">
        <v>0</v>
      </c>
      <c r="V1" s="1" t="s">
        <v>145</v>
      </c>
      <c r="W1" s="1"/>
      <c r="X1" s="142" t="s">
        <v>32</v>
      </c>
      <c r="Y1" s="218" t="s">
        <v>5</v>
      </c>
      <c r="Z1" s="219" t="s">
        <v>5</v>
      </c>
      <c r="AA1" s="143" t="s">
        <v>51</v>
      </c>
      <c r="AB1" s="220" t="s">
        <v>88</v>
      </c>
      <c r="AC1" s="144" t="s">
        <v>97</v>
      </c>
      <c r="AD1" s="221" t="s">
        <v>51</v>
      </c>
      <c r="AE1" s="136" t="s">
        <v>113</v>
      </c>
    </row>
    <row r="2" spans="1:31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  <c r="V2" s="9" t="s">
        <v>146</v>
      </c>
      <c r="W2" s="1"/>
      <c r="X2" s="145" t="s">
        <v>9</v>
      </c>
      <c r="Y2" s="146" t="s">
        <v>11</v>
      </c>
      <c r="Z2" s="148" t="s">
        <v>11</v>
      </c>
      <c r="AA2" s="222" t="s">
        <v>53</v>
      </c>
      <c r="AB2" s="223" t="s">
        <v>89</v>
      </c>
      <c r="AC2" s="147" t="s">
        <v>119</v>
      </c>
      <c r="AD2" s="224" t="s">
        <v>53</v>
      </c>
      <c r="AE2" s="138" t="s">
        <v>114</v>
      </c>
    </row>
    <row r="3" spans="1:31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  <c r="V3" s="1" t="s">
        <v>113</v>
      </c>
      <c r="W3" s="1"/>
      <c r="X3" s="145" t="s">
        <v>19</v>
      </c>
      <c r="Y3" s="146" t="s">
        <v>43</v>
      </c>
      <c r="Z3" s="148" t="s">
        <v>19</v>
      </c>
      <c r="AA3" s="149" t="s">
        <v>52</v>
      </c>
      <c r="AB3" s="223" t="s">
        <v>19</v>
      </c>
      <c r="AC3" s="147" t="s">
        <v>12</v>
      </c>
      <c r="AD3" s="225" t="s">
        <v>102</v>
      </c>
      <c r="AE3" s="138" t="s">
        <v>115</v>
      </c>
    </row>
    <row r="4" spans="1:31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  <c r="V4" s="109"/>
      <c r="W4" s="1"/>
      <c r="X4" s="145" t="s">
        <v>36</v>
      </c>
      <c r="Y4" s="146" t="s">
        <v>19</v>
      </c>
      <c r="Z4" s="148" t="s">
        <v>44</v>
      </c>
      <c r="AA4" s="149" t="s">
        <v>19</v>
      </c>
      <c r="AB4" s="223" t="s">
        <v>90</v>
      </c>
      <c r="AC4" s="147" t="s">
        <v>100</v>
      </c>
      <c r="AD4" s="225" t="s">
        <v>19</v>
      </c>
      <c r="AE4" s="138" t="s">
        <v>116</v>
      </c>
    </row>
    <row r="5" spans="1:31" ht="15.75" thickBot="1" x14ac:dyDescent="0.3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  <c r="V5" s="19" t="s">
        <v>20</v>
      </c>
      <c r="W5" s="20" t="s">
        <v>21</v>
      </c>
      <c r="X5" s="227">
        <v>42815</v>
      </c>
      <c r="Y5" s="228">
        <v>42815</v>
      </c>
      <c r="Z5" s="229">
        <v>42815</v>
      </c>
      <c r="AA5" s="230">
        <v>42815</v>
      </c>
      <c r="AB5" s="231">
        <v>42815</v>
      </c>
      <c r="AC5" s="232">
        <v>42014</v>
      </c>
      <c r="AD5" s="233">
        <v>42815</v>
      </c>
      <c r="AE5" s="206">
        <v>42815</v>
      </c>
    </row>
    <row r="6" spans="1:31" ht="15.75" thickBot="1" x14ac:dyDescent="0.3">
      <c r="A6" s="366"/>
      <c r="B6" s="366"/>
      <c r="C6" s="156">
        <f>+$I$13</f>
        <v>151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  <c r="V6" s="302" t="s">
        <v>212</v>
      </c>
      <c r="W6" s="95" t="s">
        <v>214</v>
      </c>
      <c r="X6" s="156">
        <v>147</v>
      </c>
      <c r="Y6" s="156">
        <v>89</v>
      </c>
      <c r="Z6" s="156">
        <v>88</v>
      </c>
      <c r="AA6" s="156">
        <v>1</v>
      </c>
      <c r="AB6" s="156">
        <v>79</v>
      </c>
      <c r="AC6" s="156">
        <v>17</v>
      </c>
      <c r="AD6" s="156">
        <v>1</v>
      </c>
      <c r="AE6" s="156">
        <v>66</v>
      </c>
    </row>
    <row r="7" spans="1:31" ht="15.75" thickBot="1" x14ac:dyDescent="0.3">
      <c r="J7" s="302" t="s">
        <v>212</v>
      </c>
      <c r="K7" s="95" t="s">
        <v>213</v>
      </c>
      <c r="L7" s="156">
        <v>151</v>
      </c>
      <c r="M7" s="156">
        <v>57</v>
      </c>
      <c r="N7" s="156">
        <v>64</v>
      </c>
      <c r="O7" s="156">
        <v>1</v>
      </c>
      <c r="P7" s="156">
        <v>166</v>
      </c>
      <c r="Q7" s="156">
        <v>6</v>
      </c>
      <c r="R7" s="156">
        <v>1</v>
      </c>
      <c r="S7" s="156">
        <v>78</v>
      </c>
      <c r="V7" s="302" t="s">
        <v>215</v>
      </c>
      <c r="W7" s="282" t="s">
        <v>216</v>
      </c>
      <c r="X7" s="156">
        <v>134</v>
      </c>
      <c r="Y7" s="156">
        <v>79</v>
      </c>
      <c r="Z7" s="156">
        <v>74</v>
      </c>
      <c r="AA7" s="156">
        <v>93</v>
      </c>
      <c r="AB7" s="156">
        <v>74</v>
      </c>
      <c r="AC7" s="156">
        <v>38</v>
      </c>
      <c r="AD7" s="156">
        <v>90</v>
      </c>
      <c r="AE7" s="156">
        <v>108</v>
      </c>
    </row>
    <row r="8" spans="1:31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  <c r="V8" s="270" t="s">
        <v>219</v>
      </c>
      <c r="W8" s="95" t="s">
        <v>218</v>
      </c>
      <c r="X8" s="156">
        <v>206</v>
      </c>
      <c r="Y8" s="156">
        <v>89</v>
      </c>
      <c r="Z8" s="156">
        <v>89</v>
      </c>
      <c r="AA8" s="156">
        <v>136</v>
      </c>
      <c r="AB8" s="156">
        <v>179</v>
      </c>
      <c r="AC8" s="156">
        <v>20</v>
      </c>
      <c r="AD8" s="156">
        <v>149</v>
      </c>
      <c r="AE8" s="156">
        <v>187</v>
      </c>
    </row>
    <row r="9" spans="1:31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  <c r="V9" s="325" t="s">
        <v>220</v>
      </c>
      <c r="W9" s="326" t="s">
        <v>221</v>
      </c>
      <c r="X9" s="156">
        <v>150</v>
      </c>
      <c r="Y9" s="156">
        <v>202</v>
      </c>
      <c r="Z9" s="156">
        <v>204</v>
      </c>
      <c r="AA9" s="156">
        <v>117</v>
      </c>
      <c r="AB9" s="156">
        <v>121</v>
      </c>
      <c r="AC9" s="156">
        <v>65</v>
      </c>
      <c r="AD9" s="156">
        <v>112</v>
      </c>
      <c r="AE9" s="156">
        <v>195</v>
      </c>
    </row>
    <row r="10" spans="1:31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  <c r="V10" s="376" t="s">
        <v>243</v>
      </c>
      <c r="W10" s="95" t="s">
        <v>233</v>
      </c>
      <c r="X10" s="156">
        <v>198</v>
      </c>
      <c r="Y10" s="156">
        <v>143</v>
      </c>
      <c r="Z10" s="156">
        <v>135</v>
      </c>
      <c r="AA10" s="156">
        <v>136</v>
      </c>
      <c r="AB10" s="156">
        <v>179</v>
      </c>
      <c r="AC10" s="156">
        <v>6</v>
      </c>
      <c r="AD10" s="156">
        <v>149</v>
      </c>
      <c r="AE10" s="156">
        <v>201</v>
      </c>
    </row>
    <row r="11" spans="1:31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  <c r="V11" s="328" t="s">
        <v>222</v>
      </c>
      <c r="W11" s="282" t="s">
        <v>223</v>
      </c>
      <c r="X11" s="156">
        <v>156</v>
      </c>
      <c r="Y11" s="156">
        <v>89</v>
      </c>
      <c r="Z11" s="156">
        <v>89</v>
      </c>
      <c r="AA11" s="156">
        <v>19</v>
      </c>
      <c r="AB11" s="156">
        <v>10</v>
      </c>
      <c r="AC11" s="156">
        <v>12</v>
      </c>
      <c r="AD11" s="156">
        <v>107</v>
      </c>
      <c r="AE11" s="156">
        <v>91</v>
      </c>
    </row>
    <row r="12" spans="1:31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  <c r="V12" s="270" t="s">
        <v>224</v>
      </c>
      <c r="W12" s="282" t="s">
        <v>225</v>
      </c>
      <c r="X12" s="156">
        <v>56</v>
      </c>
      <c r="Y12" s="156">
        <v>147</v>
      </c>
      <c r="Z12" s="156">
        <v>163</v>
      </c>
      <c r="AA12" s="156">
        <v>27</v>
      </c>
      <c r="AB12" s="156">
        <v>26</v>
      </c>
      <c r="AC12" s="156">
        <v>56</v>
      </c>
      <c r="AD12" s="156">
        <v>62</v>
      </c>
      <c r="AE12" s="156">
        <v>93</v>
      </c>
    </row>
    <row r="13" spans="1:31" x14ac:dyDescent="0.25">
      <c r="A13" s="302" t="s">
        <v>212</v>
      </c>
      <c r="B13" s="95" t="s">
        <v>213</v>
      </c>
      <c r="C13" s="156">
        <v>1</v>
      </c>
      <c r="D13" s="323">
        <v>8.6666666666666661</v>
      </c>
      <c r="E13" s="343">
        <v>9</v>
      </c>
      <c r="F13" s="318">
        <v>0.33333333333333393</v>
      </c>
      <c r="G13" s="251">
        <v>2</v>
      </c>
      <c r="H13" s="252">
        <f>+F13*G13</f>
        <v>0.66666666666666785</v>
      </c>
      <c r="I13" s="156">
        <v>151</v>
      </c>
      <c r="V13" s="270" t="s">
        <v>226</v>
      </c>
      <c r="W13" s="95" t="s">
        <v>227</v>
      </c>
      <c r="X13" s="156">
        <v>132</v>
      </c>
      <c r="Y13" s="156">
        <v>150</v>
      </c>
      <c r="Z13" s="156">
        <v>152</v>
      </c>
      <c r="AA13" s="156">
        <v>34</v>
      </c>
      <c r="AB13" s="156">
        <v>63</v>
      </c>
      <c r="AC13" s="156">
        <v>99</v>
      </c>
      <c r="AD13" s="156">
        <v>54</v>
      </c>
      <c r="AE13" s="156">
        <v>122</v>
      </c>
    </row>
    <row r="14" spans="1:31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31" x14ac:dyDescent="0.25">
      <c r="A15" s="302" t="s">
        <v>212</v>
      </c>
      <c r="B15" s="95" t="s">
        <v>213</v>
      </c>
      <c r="C15" s="37">
        <v>9</v>
      </c>
      <c r="D15" s="323">
        <v>8.6666666666666661</v>
      </c>
      <c r="E15" s="160"/>
      <c r="F15" s="363" t="s">
        <v>239</v>
      </c>
      <c r="G15" s="357">
        <v>9</v>
      </c>
      <c r="H15" s="324">
        <v>0.33333333333333393</v>
      </c>
    </row>
    <row r="17" spans="2:16" x14ac:dyDescent="0.25">
      <c r="B17" s="451" t="s">
        <v>296</v>
      </c>
    </row>
    <row r="18" spans="2:16" x14ac:dyDescent="0.25">
      <c r="B18" t="s">
        <v>245</v>
      </c>
      <c r="C18" s="393">
        <v>42814</v>
      </c>
      <c r="D18" s="96">
        <v>1</v>
      </c>
      <c r="E18" s="96">
        <v>2</v>
      </c>
      <c r="F18" s="96">
        <v>3</v>
      </c>
      <c r="G18" s="96">
        <v>4</v>
      </c>
      <c r="H18" s="96">
        <v>5</v>
      </c>
      <c r="I18" s="96">
        <v>6</v>
      </c>
      <c r="J18" s="96">
        <v>7</v>
      </c>
      <c r="K18" s="96">
        <v>8</v>
      </c>
    </row>
    <row r="19" spans="2:16" x14ac:dyDescent="0.25">
      <c r="B19" t="s">
        <v>297</v>
      </c>
      <c r="D19" s="421" t="s">
        <v>275</v>
      </c>
      <c r="E19" s="422" t="s">
        <v>276</v>
      </c>
      <c r="F19" s="452" t="s">
        <v>298</v>
      </c>
      <c r="G19" s="390" t="s">
        <v>299</v>
      </c>
      <c r="H19" s="377" t="s">
        <v>300</v>
      </c>
      <c r="I19" s="421" t="s">
        <v>277</v>
      </c>
      <c r="J19" s="453" t="s">
        <v>301</v>
      </c>
      <c r="K19" s="151" t="s">
        <v>302</v>
      </c>
      <c r="L19" t="s">
        <v>252</v>
      </c>
      <c r="M19" t="s">
        <v>253</v>
      </c>
      <c r="N19" t="s">
        <v>303</v>
      </c>
      <c r="O19" t="s">
        <v>245</v>
      </c>
      <c r="P19" t="s">
        <v>304</v>
      </c>
    </row>
    <row r="20" spans="2:16" x14ac:dyDescent="0.25">
      <c r="B20" s="96">
        <v>1</v>
      </c>
      <c r="C20" s="454" t="s">
        <v>275</v>
      </c>
      <c r="D20" s="401"/>
      <c r="E20" s="263">
        <v>33</v>
      </c>
      <c r="F20" s="261">
        <v>24</v>
      </c>
      <c r="G20" s="402">
        <v>37</v>
      </c>
      <c r="H20" s="259">
        <v>37</v>
      </c>
      <c r="I20" s="70"/>
      <c r="J20" s="70"/>
      <c r="K20" s="240">
        <v>39</v>
      </c>
      <c r="L20" s="37">
        <v>170</v>
      </c>
      <c r="M20" s="37">
        <v>118</v>
      </c>
      <c r="N20" s="37">
        <v>1.4406779661016949</v>
      </c>
      <c r="O20" s="37" t="s">
        <v>256</v>
      </c>
      <c r="P20" s="37" t="s">
        <v>256</v>
      </c>
    </row>
    <row r="21" spans="2:16" x14ac:dyDescent="0.25">
      <c r="B21" s="96">
        <v>2</v>
      </c>
      <c r="C21" s="455" t="s">
        <v>276</v>
      </c>
      <c r="D21" s="263">
        <v>26</v>
      </c>
      <c r="E21" s="401"/>
      <c r="F21" s="259">
        <v>25</v>
      </c>
      <c r="G21" s="70"/>
      <c r="H21" s="261">
        <v>24</v>
      </c>
      <c r="I21" s="402">
        <v>23</v>
      </c>
      <c r="J21" s="240">
        <v>21</v>
      </c>
      <c r="K21" s="70"/>
      <c r="L21" s="37">
        <v>119</v>
      </c>
      <c r="M21" s="37">
        <v>146</v>
      </c>
      <c r="N21" s="37">
        <v>0.81506849315068497</v>
      </c>
      <c r="O21" s="37" t="s">
        <v>305</v>
      </c>
      <c r="P21" s="37" t="s">
        <v>306</v>
      </c>
    </row>
    <row r="22" spans="2:16" x14ac:dyDescent="0.25">
      <c r="B22" s="96">
        <v>3</v>
      </c>
      <c r="C22" s="456" t="s">
        <v>298</v>
      </c>
      <c r="D22" s="261">
        <v>33</v>
      </c>
      <c r="E22" s="259">
        <v>23</v>
      </c>
      <c r="F22" s="401"/>
      <c r="G22" s="70"/>
      <c r="H22" s="263">
        <v>21</v>
      </c>
      <c r="I22" s="240">
        <v>38</v>
      </c>
      <c r="J22" s="70"/>
      <c r="K22" s="402">
        <v>29</v>
      </c>
      <c r="L22" s="37">
        <v>144</v>
      </c>
      <c r="M22" s="37">
        <v>133</v>
      </c>
      <c r="N22" s="37">
        <v>1.0827067669172932</v>
      </c>
      <c r="O22" s="37" t="s">
        <v>260</v>
      </c>
      <c r="P22" s="37" t="s">
        <v>260</v>
      </c>
    </row>
    <row r="23" spans="2:16" x14ac:dyDescent="0.25">
      <c r="B23" s="96">
        <v>4</v>
      </c>
      <c r="C23" s="457" t="s">
        <v>299</v>
      </c>
      <c r="D23" s="402">
        <v>18</v>
      </c>
      <c r="E23" s="70"/>
      <c r="F23" s="70"/>
      <c r="G23" s="401"/>
      <c r="H23" s="240"/>
      <c r="I23" s="263">
        <v>16</v>
      </c>
      <c r="J23" s="261">
        <v>11</v>
      </c>
      <c r="K23" s="259"/>
      <c r="L23" s="37">
        <v>45</v>
      </c>
      <c r="M23" s="37">
        <v>85</v>
      </c>
      <c r="N23" s="37">
        <v>0.52941176470588236</v>
      </c>
      <c r="O23" s="37" t="s">
        <v>306</v>
      </c>
      <c r="P23" s="37" t="s">
        <v>305</v>
      </c>
    </row>
    <row r="24" spans="2:16" x14ac:dyDescent="0.25">
      <c r="B24" s="96">
        <v>5</v>
      </c>
      <c r="C24" s="457" t="s">
        <v>300</v>
      </c>
      <c r="D24" s="259">
        <v>28</v>
      </c>
      <c r="E24" s="261">
        <v>33</v>
      </c>
      <c r="F24" s="263">
        <v>30</v>
      </c>
      <c r="G24" s="240"/>
      <c r="H24" s="401"/>
      <c r="I24" s="70"/>
      <c r="J24" s="402">
        <v>23</v>
      </c>
      <c r="K24" s="70"/>
      <c r="L24" s="37">
        <v>114</v>
      </c>
      <c r="M24" s="37">
        <v>102</v>
      </c>
      <c r="N24" s="37">
        <v>1.1176470588235294</v>
      </c>
      <c r="O24" s="37" t="s">
        <v>258</v>
      </c>
      <c r="P24" s="37" t="s">
        <v>257</v>
      </c>
    </row>
    <row r="25" spans="2:16" x14ac:dyDescent="0.25">
      <c r="B25" s="96">
        <v>6</v>
      </c>
      <c r="C25" s="454" t="s">
        <v>277</v>
      </c>
      <c r="D25" s="70"/>
      <c r="E25" s="402">
        <v>26</v>
      </c>
      <c r="F25" s="240">
        <v>23</v>
      </c>
      <c r="G25" s="263">
        <v>35</v>
      </c>
      <c r="H25" s="70"/>
      <c r="I25" s="401"/>
      <c r="J25" s="259">
        <v>21</v>
      </c>
      <c r="K25" s="261">
        <v>29</v>
      </c>
      <c r="L25" s="37">
        <v>134</v>
      </c>
      <c r="M25" s="37">
        <v>103</v>
      </c>
      <c r="N25" s="37">
        <v>1.3009708737864079</v>
      </c>
      <c r="O25" s="37" t="s">
        <v>259</v>
      </c>
      <c r="P25" s="37" t="s">
        <v>259</v>
      </c>
    </row>
    <row r="26" spans="2:16" x14ac:dyDescent="0.25">
      <c r="B26" s="96">
        <v>7</v>
      </c>
      <c r="C26" s="458" t="s">
        <v>301</v>
      </c>
      <c r="D26" s="70"/>
      <c r="E26" s="240">
        <v>31</v>
      </c>
      <c r="F26" s="70"/>
      <c r="G26" s="261">
        <v>13</v>
      </c>
      <c r="H26" s="402">
        <v>20</v>
      </c>
      <c r="I26" s="259">
        <v>17</v>
      </c>
      <c r="J26" s="401"/>
      <c r="K26" s="263">
        <v>22</v>
      </c>
      <c r="L26" s="37">
        <v>103</v>
      </c>
      <c r="M26" s="37">
        <v>91</v>
      </c>
      <c r="N26" s="37">
        <v>1.1318681318681318</v>
      </c>
      <c r="O26" s="37" t="s">
        <v>257</v>
      </c>
      <c r="P26" s="37" t="s">
        <v>258</v>
      </c>
    </row>
    <row r="27" spans="2:16" x14ac:dyDescent="0.25">
      <c r="B27" s="96">
        <v>8</v>
      </c>
      <c r="C27" s="459" t="s">
        <v>302</v>
      </c>
      <c r="D27" s="240">
        <v>31</v>
      </c>
      <c r="E27" s="70"/>
      <c r="F27" s="402">
        <v>31</v>
      </c>
      <c r="G27" s="259"/>
      <c r="H27" s="70"/>
      <c r="I27" s="261">
        <v>25</v>
      </c>
      <c r="J27" s="263">
        <v>26</v>
      </c>
      <c r="K27" s="401"/>
      <c r="L27" s="37">
        <v>113</v>
      </c>
      <c r="M27" s="37">
        <v>119</v>
      </c>
      <c r="N27" s="37">
        <v>0.94957983193277307</v>
      </c>
      <c r="O27" s="37" t="s">
        <v>261</v>
      </c>
      <c r="P27" s="37" t="s">
        <v>261</v>
      </c>
    </row>
    <row r="28" spans="2:16" x14ac:dyDescent="0.25">
      <c r="C28" t="s">
        <v>253</v>
      </c>
      <c r="D28" s="37">
        <v>118</v>
      </c>
      <c r="E28" s="37">
        <v>146</v>
      </c>
      <c r="F28" s="37">
        <v>133</v>
      </c>
      <c r="G28" s="37">
        <v>85</v>
      </c>
      <c r="H28" s="37">
        <v>102</v>
      </c>
      <c r="I28" s="37">
        <v>103</v>
      </c>
      <c r="J28" s="37">
        <v>91</v>
      </c>
      <c r="K28" s="37">
        <v>119</v>
      </c>
      <c r="L28" s="96"/>
      <c r="M28" s="96"/>
      <c r="N28" s="96"/>
    </row>
    <row r="29" spans="2:16" x14ac:dyDescent="0.25"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2:16" x14ac:dyDescent="0.25">
      <c r="D30" s="408" t="s">
        <v>290</v>
      </c>
      <c r="E30" s="409" t="s">
        <v>291</v>
      </c>
      <c r="F30" s="410" t="s">
        <v>292</v>
      </c>
      <c r="G30" s="152" t="s">
        <v>293</v>
      </c>
      <c r="H30" s="411" t="s">
        <v>307</v>
      </c>
      <c r="I30" t="s">
        <v>283</v>
      </c>
      <c r="J30" t="s">
        <v>107</v>
      </c>
    </row>
    <row r="32" spans="2:16" x14ac:dyDescent="0.25">
      <c r="B32" t="s">
        <v>308</v>
      </c>
    </row>
    <row r="33" spans="2:16" x14ac:dyDescent="0.25">
      <c r="B33" t="s">
        <v>245</v>
      </c>
      <c r="C33" s="393">
        <v>42814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  <c r="J33" s="96">
        <v>7</v>
      </c>
      <c r="K33" s="96">
        <v>8</v>
      </c>
    </row>
    <row r="34" spans="2:16" x14ac:dyDescent="0.25">
      <c r="B34" t="s">
        <v>297</v>
      </c>
      <c r="D34" s="421" t="s">
        <v>275</v>
      </c>
      <c r="E34" s="422" t="s">
        <v>276</v>
      </c>
      <c r="F34" s="452" t="s">
        <v>298</v>
      </c>
      <c r="G34" s="390" t="s">
        <v>299</v>
      </c>
      <c r="H34" s="377" t="s">
        <v>300</v>
      </c>
      <c r="I34" s="421" t="s">
        <v>277</v>
      </c>
      <c r="J34" s="453" t="s">
        <v>301</v>
      </c>
      <c r="K34" s="151" t="s">
        <v>302</v>
      </c>
      <c r="L34" t="s">
        <v>252</v>
      </c>
      <c r="M34" t="s">
        <v>253</v>
      </c>
      <c r="N34" t="s">
        <v>303</v>
      </c>
      <c r="O34" t="s">
        <v>245</v>
      </c>
      <c r="P34" t="s">
        <v>285</v>
      </c>
    </row>
    <row r="35" spans="2:16" x14ac:dyDescent="0.25">
      <c r="B35" s="96">
        <v>1</v>
      </c>
      <c r="C35" s="423" t="s">
        <v>275</v>
      </c>
      <c r="D35" s="401"/>
      <c r="E35" s="263">
        <v>33</v>
      </c>
      <c r="F35" s="261">
        <v>24</v>
      </c>
      <c r="G35" s="402">
        <v>37</v>
      </c>
      <c r="H35" s="259">
        <v>37</v>
      </c>
      <c r="I35" s="70"/>
      <c r="J35" s="70"/>
      <c r="K35" s="240">
        <v>39</v>
      </c>
      <c r="L35" s="37">
        <v>170</v>
      </c>
      <c r="M35" s="37">
        <v>91</v>
      </c>
      <c r="N35" s="37">
        <v>1.8681318681318682</v>
      </c>
      <c r="O35" s="37" t="s">
        <v>256</v>
      </c>
      <c r="P35" s="37" t="s">
        <v>259</v>
      </c>
    </row>
    <row r="36" spans="2:16" x14ac:dyDescent="0.25">
      <c r="B36" s="96">
        <v>2</v>
      </c>
      <c r="C36" s="425" t="s">
        <v>276</v>
      </c>
      <c r="D36" s="263">
        <v>24</v>
      </c>
      <c r="E36" s="401"/>
      <c r="F36" s="259">
        <v>25</v>
      </c>
      <c r="G36" s="70"/>
      <c r="H36" s="261">
        <v>24</v>
      </c>
      <c r="I36" s="402">
        <v>23</v>
      </c>
      <c r="J36" s="240">
        <v>21</v>
      </c>
      <c r="K36" s="70"/>
      <c r="L36" s="37">
        <v>117</v>
      </c>
      <c r="M36" s="37">
        <v>117</v>
      </c>
      <c r="N36" s="37">
        <v>1</v>
      </c>
      <c r="O36" s="37" t="s">
        <v>258</v>
      </c>
      <c r="P36" s="37" t="s">
        <v>257</v>
      </c>
    </row>
    <row r="37" spans="2:16" x14ac:dyDescent="0.25">
      <c r="B37" s="96">
        <v>3</v>
      </c>
      <c r="C37" s="460" t="s">
        <v>298</v>
      </c>
      <c r="D37" s="261">
        <v>31</v>
      </c>
      <c r="E37" s="259">
        <v>23</v>
      </c>
      <c r="F37" s="401"/>
      <c r="G37" s="70"/>
      <c r="H37" s="263">
        <v>21</v>
      </c>
      <c r="I37" s="240">
        <v>38</v>
      </c>
      <c r="J37" s="70"/>
      <c r="K37" s="402">
        <v>29</v>
      </c>
      <c r="L37" s="37">
        <v>142</v>
      </c>
      <c r="M37" s="37">
        <v>103</v>
      </c>
      <c r="N37" s="37">
        <v>1.3786407766990292</v>
      </c>
      <c r="O37" s="37" t="s">
        <v>259</v>
      </c>
      <c r="P37" s="37" t="s">
        <v>256</v>
      </c>
    </row>
    <row r="38" spans="2:16" x14ac:dyDescent="0.25">
      <c r="B38" s="96">
        <v>4</v>
      </c>
      <c r="C38" s="243" t="s">
        <v>299</v>
      </c>
      <c r="D38" s="402">
        <v>10</v>
      </c>
      <c r="E38" s="70"/>
      <c r="F38" s="70"/>
      <c r="G38" s="401"/>
      <c r="H38" s="240"/>
      <c r="I38" s="263">
        <v>16</v>
      </c>
      <c r="J38" s="261">
        <v>11</v>
      </c>
      <c r="K38" s="259"/>
      <c r="L38" s="37">
        <v>37</v>
      </c>
      <c r="M38" s="37">
        <v>74</v>
      </c>
      <c r="N38" s="37">
        <v>0.5</v>
      </c>
      <c r="O38" s="37" t="s">
        <v>306</v>
      </c>
      <c r="P38" s="37" t="s">
        <v>306</v>
      </c>
    </row>
    <row r="39" spans="2:16" x14ac:dyDescent="0.25">
      <c r="B39" s="96">
        <v>5</v>
      </c>
      <c r="C39" s="243" t="s">
        <v>300</v>
      </c>
      <c r="D39" s="259">
        <v>20</v>
      </c>
      <c r="E39" s="261">
        <v>27</v>
      </c>
      <c r="F39" s="263">
        <v>24</v>
      </c>
      <c r="G39" s="240"/>
      <c r="H39" s="401"/>
      <c r="I39" s="70"/>
      <c r="J39" s="402">
        <v>23</v>
      </c>
      <c r="K39" s="70"/>
      <c r="L39" s="37">
        <v>94</v>
      </c>
      <c r="M39" s="37">
        <v>99</v>
      </c>
      <c r="N39" s="37">
        <v>0.9494949494949495</v>
      </c>
      <c r="O39" s="37" t="s">
        <v>260</v>
      </c>
      <c r="P39" s="37" t="s">
        <v>261</v>
      </c>
    </row>
    <row r="40" spans="2:16" x14ac:dyDescent="0.25">
      <c r="B40" s="96">
        <v>6</v>
      </c>
      <c r="C40" s="423" t="s">
        <v>277</v>
      </c>
      <c r="D40" s="70"/>
      <c r="E40" s="402">
        <v>15</v>
      </c>
      <c r="F40" s="240">
        <v>12</v>
      </c>
      <c r="G40" s="263">
        <v>30</v>
      </c>
      <c r="H40" s="70"/>
      <c r="I40" s="401"/>
      <c r="J40" s="259">
        <v>21</v>
      </c>
      <c r="K40" s="261">
        <v>29</v>
      </c>
      <c r="L40" s="37">
        <v>107</v>
      </c>
      <c r="M40" s="37">
        <v>100</v>
      </c>
      <c r="N40" s="37">
        <v>1.07</v>
      </c>
      <c r="O40" s="37" t="s">
        <v>257</v>
      </c>
      <c r="P40" s="37" t="s">
        <v>258</v>
      </c>
    </row>
    <row r="41" spans="2:16" x14ac:dyDescent="0.25">
      <c r="B41" s="96">
        <v>7</v>
      </c>
      <c r="C41" s="325" t="s">
        <v>301</v>
      </c>
      <c r="D41" s="70"/>
      <c r="E41" s="240">
        <v>19</v>
      </c>
      <c r="F41" s="70"/>
      <c r="G41" s="261">
        <v>7</v>
      </c>
      <c r="H41" s="402">
        <v>17</v>
      </c>
      <c r="I41" s="259">
        <v>16</v>
      </c>
      <c r="J41" s="401"/>
      <c r="K41" s="263">
        <v>22</v>
      </c>
      <c r="L41" s="37">
        <v>81</v>
      </c>
      <c r="M41" s="37">
        <v>90</v>
      </c>
      <c r="N41" s="37">
        <v>0.9</v>
      </c>
      <c r="O41" s="37" t="s">
        <v>261</v>
      </c>
      <c r="P41" s="37" t="s">
        <v>260</v>
      </c>
    </row>
    <row r="42" spans="2:16" x14ac:dyDescent="0.25">
      <c r="B42" s="96">
        <v>8</v>
      </c>
      <c r="C42" s="302" t="s">
        <v>302</v>
      </c>
      <c r="D42" s="240">
        <v>16</v>
      </c>
      <c r="E42" s="70"/>
      <c r="F42" s="402">
        <v>18</v>
      </c>
      <c r="G42" s="259"/>
      <c r="H42" s="70"/>
      <c r="I42" s="261">
        <v>23</v>
      </c>
      <c r="J42" s="263">
        <v>25</v>
      </c>
      <c r="K42" s="401"/>
      <c r="L42" s="37">
        <v>82</v>
      </c>
      <c r="M42" s="37">
        <v>119</v>
      </c>
      <c r="N42" s="37">
        <v>0.68907563025210083</v>
      </c>
      <c r="O42" s="37" t="s">
        <v>305</v>
      </c>
      <c r="P42" s="37" t="s">
        <v>305</v>
      </c>
    </row>
    <row r="43" spans="2:16" x14ac:dyDescent="0.25">
      <c r="C43" t="s">
        <v>253</v>
      </c>
      <c r="D43" s="37">
        <v>91</v>
      </c>
      <c r="E43" s="37">
        <v>117</v>
      </c>
      <c r="F43" s="37">
        <v>103</v>
      </c>
      <c r="G43" s="37">
        <v>74</v>
      </c>
      <c r="H43" s="37">
        <v>99</v>
      </c>
      <c r="I43" s="37">
        <v>100</v>
      </c>
      <c r="J43" s="37">
        <v>90</v>
      </c>
      <c r="K43" s="37">
        <v>119</v>
      </c>
      <c r="L43" s="96"/>
      <c r="M43" s="96"/>
      <c r="N43" s="96"/>
    </row>
    <row r="44" spans="2:16" x14ac:dyDescent="0.25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2:16" x14ac:dyDescent="0.25">
      <c r="D45" s="408" t="s">
        <v>290</v>
      </c>
      <c r="E45" s="409" t="s">
        <v>291</v>
      </c>
      <c r="F45" s="410" t="s">
        <v>292</v>
      </c>
      <c r="G45" s="152" t="s">
        <v>293</v>
      </c>
      <c r="H45" s="411" t="s">
        <v>307</v>
      </c>
      <c r="I45" t="s">
        <v>283</v>
      </c>
      <c r="J45" t="s">
        <v>107</v>
      </c>
    </row>
    <row r="48" spans="2:16" x14ac:dyDescent="0.25">
      <c r="H48" s="408" t="s">
        <v>290</v>
      </c>
      <c r="I48" s="409" t="s">
        <v>291</v>
      </c>
      <c r="J48" s="410" t="s">
        <v>292</v>
      </c>
      <c r="K48" s="152" t="s">
        <v>293</v>
      </c>
      <c r="L48" s="411" t="s">
        <v>307</v>
      </c>
      <c r="M48" t="s">
        <v>283</v>
      </c>
      <c r="N48" t="s">
        <v>107</v>
      </c>
    </row>
    <row r="49" spans="1:14" x14ac:dyDescent="0.25">
      <c r="B49" s="302" t="s">
        <v>212</v>
      </c>
      <c r="C49" s="95" t="s">
        <v>213</v>
      </c>
      <c r="D49" s="346" t="s">
        <v>27</v>
      </c>
      <c r="E49" s="412" t="s">
        <v>28</v>
      </c>
      <c r="F49" s="412" t="s">
        <v>29</v>
      </c>
      <c r="G49" s="412" t="s">
        <v>30</v>
      </c>
      <c r="H49" s="432" t="s">
        <v>275</v>
      </c>
      <c r="I49" s="465"/>
      <c r="J49" s="432" t="s">
        <v>277</v>
      </c>
      <c r="K49" s="464" t="s">
        <v>301</v>
      </c>
      <c r="L49" s="462" t="s">
        <v>298</v>
      </c>
      <c r="M49" s="462" t="s">
        <v>298</v>
      </c>
      <c r="N49" s="465" t="s">
        <v>299</v>
      </c>
    </row>
    <row r="50" spans="1:14" x14ac:dyDescent="0.25">
      <c r="B50" s="302" t="s">
        <v>212</v>
      </c>
      <c r="C50" s="95" t="s">
        <v>213</v>
      </c>
      <c r="D50" s="37">
        <v>9</v>
      </c>
      <c r="E50" s="37"/>
      <c r="F50" s="37"/>
      <c r="G50" s="38" t="s">
        <v>268</v>
      </c>
      <c r="H50" s="37">
        <v>0</v>
      </c>
      <c r="I50" s="37"/>
      <c r="J50" s="37">
        <v>0</v>
      </c>
      <c r="K50" s="37">
        <v>2</v>
      </c>
      <c r="L50" s="37">
        <v>0</v>
      </c>
      <c r="M50" s="37">
        <v>0</v>
      </c>
      <c r="N50" s="37">
        <v>0</v>
      </c>
    </row>
    <row r="52" spans="1:14" ht="15.75" thickBot="1" x14ac:dyDescent="0.3">
      <c r="A52" t="s">
        <v>47</v>
      </c>
      <c r="C52" s="42"/>
    </row>
    <row r="53" spans="1:14" x14ac:dyDescent="0.25">
      <c r="A53" s="1" t="s">
        <v>145</v>
      </c>
      <c r="B53" s="1"/>
      <c r="C53" s="42"/>
      <c r="D53" s="5" t="s">
        <v>5</v>
      </c>
      <c r="E53" s="44" t="s">
        <v>5</v>
      </c>
    </row>
    <row r="54" spans="1:14" x14ac:dyDescent="0.25">
      <c r="A54" s="9" t="s">
        <v>146</v>
      </c>
      <c r="B54" s="1"/>
      <c r="C54" s="42"/>
      <c r="D54" s="12" t="s">
        <v>11</v>
      </c>
      <c r="E54" s="12" t="s">
        <v>11</v>
      </c>
    </row>
    <row r="55" spans="1:14" x14ac:dyDescent="0.25">
      <c r="A55" s="208" t="s">
        <v>162</v>
      </c>
      <c r="C55" s="42"/>
      <c r="D55" s="86" t="s">
        <v>42</v>
      </c>
      <c r="E55" s="12" t="s">
        <v>43</v>
      </c>
    </row>
    <row r="56" spans="1:14" x14ac:dyDescent="0.25">
      <c r="A56" s="208" t="s">
        <v>17</v>
      </c>
      <c r="C56" s="42"/>
      <c r="D56" s="86" t="s">
        <v>17</v>
      </c>
      <c r="E56" s="12" t="s">
        <v>19</v>
      </c>
    </row>
    <row r="57" spans="1:14" x14ac:dyDescent="0.25">
      <c r="A57" s="19" t="s">
        <v>20</v>
      </c>
      <c r="B57" s="20" t="s">
        <v>21</v>
      </c>
      <c r="C57" s="42"/>
      <c r="D57" s="50" t="s">
        <v>24</v>
      </c>
      <c r="E57" s="79">
        <v>42815</v>
      </c>
    </row>
    <row r="58" spans="1:14" x14ac:dyDescent="0.25">
      <c r="A58" s="302" t="s">
        <v>212</v>
      </c>
      <c r="B58" s="95" t="s">
        <v>213</v>
      </c>
      <c r="C58" s="82" t="s">
        <v>163</v>
      </c>
      <c r="D58" s="316">
        <v>0.33333333333333393</v>
      </c>
      <c r="E58" s="289">
        <v>57</v>
      </c>
      <c r="F58" s="42"/>
    </row>
    <row r="59" spans="1:14" x14ac:dyDescent="0.25">
      <c r="C59" s="42"/>
    </row>
    <row r="60" spans="1:14" ht="19.5" thickBot="1" x14ac:dyDescent="0.35">
      <c r="A60" t="s">
        <v>178</v>
      </c>
      <c r="C60" s="42"/>
      <c r="D60" s="94"/>
      <c r="J60" s="94"/>
    </row>
    <row r="61" spans="1:14" x14ac:dyDescent="0.25">
      <c r="A61" s="1" t="s">
        <v>145</v>
      </c>
      <c r="B61" s="1"/>
      <c r="C61" s="42"/>
      <c r="D61" s="49" t="s">
        <v>6</v>
      </c>
      <c r="E61" s="44" t="s">
        <v>5</v>
      </c>
    </row>
    <row r="62" spans="1:14" x14ac:dyDescent="0.25">
      <c r="A62" s="9" t="s">
        <v>146</v>
      </c>
      <c r="B62" s="1"/>
      <c r="C62" s="42"/>
      <c r="D62" s="86" t="s">
        <v>5</v>
      </c>
      <c r="E62" s="59" t="s">
        <v>11</v>
      </c>
    </row>
    <row r="63" spans="1:14" x14ac:dyDescent="0.25">
      <c r="A63" s="184" t="s">
        <v>153</v>
      </c>
      <c r="B63" s="1"/>
      <c r="C63" s="42"/>
      <c r="D63" s="86" t="s">
        <v>11</v>
      </c>
      <c r="E63" s="12" t="s">
        <v>19</v>
      </c>
    </row>
    <row r="64" spans="1:14" x14ac:dyDescent="0.25">
      <c r="A64" s="109" t="s">
        <v>17</v>
      </c>
      <c r="B64" s="1"/>
      <c r="C64" s="42"/>
      <c r="D64" s="59" t="s">
        <v>18</v>
      </c>
      <c r="E64" s="12" t="s">
        <v>44</v>
      </c>
    </row>
    <row r="65" spans="1:15" ht="15.75" thickBot="1" x14ac:dyDescent="0.3">
      <c r="A65" s="19" t="s">
        <v>20</v>
      </c>
      <c r="B65" s="39" t="s">
        <v>21</v>
      </c>
      <c r="C65" s="42"/>
      <c r="D65" s="89" t="s">
        <v>26</v>
      </c>
      <c r="E65" s="27">
        <v>42815</v>
      </c>
    </row>
    <row r="66" spans="1:15" x14ac:dyDescent="0.25">
      <c r="A66" s="302" t="s">
        <v>212</v>
      </c>
      <c r="B66" s="95" t="s">
        <v>213</v>
      </c>
      <c r="C66" s="95" t="s">
        <v>164</v>
      </c>
      <c r="D66" s="304">
        <v>0.66666666666666785</v>
      </c>
      <c r="E66" s="311">
        <v>64</v>
      </c>
    </row>
    <row r="67" spans="1:15" x14ac:dyDescent="0.25">
      <c r="C67" s="42"/>
    </row>
    <row r="68" spans="1:15" ht="15.75" thickBot="1" x14ac:dyDescent="0.3">
      <c r="A68" t="s">
        <v>180</v>
      </c>
      <c r="C68" s="42"/>
      <c r="D68" s="42"/>
      <c r="E68" s="42"/>
      <c r="F68" s="42"/>
      <c r="I68" s="42"/>
    </row>
    <row r="69" spans="1:15" x14ac:dyDescent="0.25">
      <c r="A69" s="1" t="s">
        <v>145</v>
      </c>
      <c r="B69" s="1"/>
      <c r="C69" s="42"/>
      <c r="D69" s="45"/>
      <c r="E69" s="45"/>
      <c r="F69" s="45"/>
      <c r="G69" s="110" t="s">
        <v>75</v>
      </c>
      <c r="H69" s="111" t="s">
        <v>76</v>
      </c>
      <c r="I69" s="112"/>
      <c r="J69" s="43" t="s">
        <v>51</v>
      </c>
    </row>
    <row r="70" spans="1:15" x14ac:dyDescent="0.25">
      <c r="A70" s="9" t="s">
        <v>146</v>
      </c>
      <c r="B70" s="1"/>
      <c r="C70" s="42"/>
      <c r="D70" s="15"/>
      <c r="E70" s="15"/>
      <c r="F70" s="15"/>
      <c r="G70" s="113" t="s">
        <v>77</v>
      </c>
      <c r="H70" s="114" t="s">
        <v>78</v>
      </c>
      <c r="I70" s="115"/>
      <c r="J70" s="56" t="s">
        <v>53</v>
      </c>
    </row>
    <row r="71" spans="1:15" x14ac:dyDescent="0.25">
      <c r="A71" s="198" t="s">
        <v>156</v>
      </c>
      <c r="B71" s="1"/>
      <c r="C71" s="42"/>
      <c r="D71" s="15"/>
      <c r="E71" s="15"/>
      <c r="F71" s="15"/>
      <c r="G71" s="113" t="s">
        <v>9</v>
      </c>
      <c r="H71" s="114" t="s">
        <v>79</v>
      </c>
      <c r="I71" s="116" t="s">
        <v>80</v>
      </c>
      <c r="J71" s="50" t="s">
        <v>52</v>
      </c>
    </row>
    <row r="72" spans="1:15" x14ac:dyDescent="0.25">
      <c r="A72" s="1"/>
      <c r="B72" s="1"/>
      <c r="C72" s="42"/>
      <c r="D72" s="11" t="s">
        <v>81</v>
      </c>
      <c r="E72" s="11" t="s">
        <v>81</v>
      </c>
      <c r="F72" s="11" t="s">
        <v>82</v>
      </c>
      <c r="G72" s="113">
        <v>1</v>
      </c>
      <c r="H72" s="114">
        <v>-1</v>
      </c>
      <c r="I72" s="117" t="s">
        <v>51</v>
      </c>
      <c r="J72" s="50" t="s">
        <v>19</v>
      </c>
    </row>
    <row r="73" spans="1:15" ht="15.75" thickBot="1" x14ac:dyDescent="0.3">
      <c r="A73" s="19" t="s">
        <v>20</v>
      </c>
      <c r="B73" s="39" t="s">
        <v>21</v>
      </c>
      <c r="C73" s="42"/>
      <c r="D73" s="22" t="s">
        <v>83</v>
      </c>
      <c r="E73" s="22" t="s">
        <v>84</v>
      </c>
      <c r="F73" s="22" t="s">
        <v>85</v>
      </c>
      <c r="G73" s="209" t="s">
        <v>86</v>
      </c>
      <c r="H73" s="210" t="s">
        <v>87</v>
      </c>
      <c r="I73" s="211" t="s">
        <v>53</v>
      </c>
      <c r="J73" s="24" t="s">
        <v>36</v>
      </c>
    </row>
    <row r="74" spans="1:15" x14ac:dyDescent="0.25">
      <c r="A74" s="302" t="s">
        <v>212</v>
      </c>
      <c r="B74" s="95" t="s">
        <v>213</v>
      </c>
      <c r="C74" s="245" t="s">
        <v>165</v>
      </c>
      <c r="D74" s="156">
        <v>1</v>
      </c>
      <c r="E74" s="156">
        <v>5</v>
      </c>
      <c r="F74" s="246">
        <v>0.2</v>
      </c>
      <c r="G74" s="156"/>
      <c r="H74" s="156"/>
      <c r="I74" s="247" t="e">
        <v>#DIV/0!</v>
      </c>
      <c r="J74" s="248">
        <v>1</v>
      </c>
    </row>
    <row r="75" spans="1:15" x14ac:dyDescent="0.25">
      <c r="C75" s="42"/>
    </row>
    <row r="76" spans="1:15" x14ac:dyDescent="0.25">
      <c r="A76" t="s">
        <v>184</v>
      </c>
      <c r="C76" s="42"/>
    </row>
    <row r="77" spans="1:15" ht="15.75" thickBot="1" x14ac:dyDescent="0.3">
      <c r="A77" t="s">
        <v>178</v>
      </c>
      <c r="C77" s="42"/>
      <c r="E77" s="42"/>
      <c r="F77" s="42"/>
      <c r="G77" s="42"/>
      <c r="H77" s="42"/>
      <c r="I77" s="42"/>
    </row>
    <row r="78" spans="1:15" ht="18.75" x14ac:dyDescent="0.3">
      <c r="A78" s="1" t="s">
        <v>145</v>
      </c>
      <c r="B78" s="1"/>
      <c r="C78" s="42"/>
      <c r="D78" s="49" t="s">
        <v>6</v>
      </c>
      <c r="E78" s="43" t="s">
        <v>97</v>
      </c>
      <c r="F78" s="3" t="s">
        <v>27</v>
      </c>
      <c r="G78" s="3" t="s">
        <v>27</v>
      </c>
      <c r="H78" s="43" t="s">
        <v>107</v>
      </c>
      <c r="I78" s="6" t="s">
        <v>104</v>
      </c>
      <c r="J78" s="44" t="s">
        <v>51</v>
      </c>
      <c r="N78" s="94"/>
      <c r="O78" s="42"/>
    </row>
    <row r="79" spans="1:15" x14ac:dyDescent="0.25">
      <c r="A79" s="9" t="s">
        <v>146</v>
      </c>
      <c r="B79" s="1"/>
      <c r="C79" s="42"/>
      <c r="D79" s="86" t="s">
        <v>5</v>
      </c>
      <c r="E79" s="50" t="s">
        <v>98</v>
      </c>
      <c r="F79" s="215" t="s">
        <v>105</v>
      </c>
      <c r="G79" s="216" t="s">
        <v>106</v>
      </c>
      <c r="H79" s="50" t="s">
        <v>27</v>
      </c>
      <c r="I79" s="217" t="s">
        <v>86</v>
      </c>
      <c r="J79" s="133" t="s">
        <v>53</v>
      </c>
    </row>
    <row r="80" spans="1:15" x14ac:dyDescent="0.25">
      <c r="A80" s="204" t="s">
        <v>159</v>
      </c>
      <c r="B80" s="1"/>
      <c r="C80" s="42"/>
      <c r="D80" s="86" t="s">
        <v>11</v>
      </c>
      <c r="E80" s="50" t="s">
        <v>99</v>
      </c>
      <c r="F80" s="11" t="s">
        <v>102</v>
      </c>
      <c r="G80" s="11" t="s">
        <v>102</v>
      </c>
      <c r="H80" s="50" t="s">
        <v>110</v>
      </c>
      <c r="I80" s="117" t="s">
        <v>108</v>
      </c>
      <c r="J80" s="59" t="s">
        <v>102</v>
      </c>
    </row>
    <row r="81" spans="1:22" x14ac:dyDescent="0.25">
      <c r="A81" s="1"/>
      <c r="B81" s="1"/>
      <c r="C81" s="42"/>
      <c r="D81" s="59" t="s">
        <v>18</v>
      </c>
      <c r="E81" s="50" t="s">
        <v>100</v>
      </c>
      <c r="F81" s="11" t="s">
        <v>109</v>
      </c>
      <c r="G81" s="11" t="s">
        <v>109</v>
      </c>
      <c r="H81" s="50" t="s">
        <v>102</v>
      </c>
      <c r="I81" s="117" t="s">
        <v>167</v>
      </c>
      <c r="J81" s="59" t="s">
        <v>19</v>
      </c>
    </row>
    <row r="82" spans="1:22" ht="15.75" thickBot="1" x14ac:dyDescent="0.3">
      <c r="A82" s="19" t="s">
        <v>20</v>
      </c>
      <c r="B82" s="39" t="s">
        <v>21</v>
      </c>
      <c r="C82" s="42"/>
      <c r="D82" s="89" t="s">
        <v>26</v>
      </c>
      <c r="E82" s="127">
        <v>42014</v>
      </c>
      <c r="F82" s="234" t="s">
        <v>83</v>
      </c>
      <c r="G82" s="235" t="s">
        <v>84</v>
      </c>
      <c r="H82" s="236" t="s">
        <v>168</v>
      </c>
      <c r="I82" s="237" t="s">
        <v>108</v>
      </c>
      <c r="J82" s="67">
        <v>42815</v>
      </c>
    </row>
    <row r="83" spans="1:22" x14ac:dyDescent="0.25">
      <c r="A83" s="302" t="s">
        <v>212</v>
      </c>
      <c r="B83" s="95" t="s">
        <v>213</v>
      </c>
      <c r="C83" s="74" t="s">
        <v>169</v>
      </c>
      <c r="D83" s="252">
        <v>0.66666666666666785</v>
      </c>
      <c r="E83" s="156">
        <v>6</v>
      </c>
      <c r="F83" s="156">
        <v>2</v>
      </c>
      <c r="G83" s="156">
        <v>0</v>
      </c>
      <c r="H83" s="156">
        <v>2</v>
      </c>
      <c r="I83" s="246" t="e">
        <v>#DIV/0!</v>
      </c>
      <c r="J83" s="259">
        <v>1</v>
      </c>
    </row>
    <row r="84" spans="1:22" x14ac:dyDescent="0.25">
      <c r="C84" s="42"/>
    </row>
    <row r="85" spans="1:22" x14ac:dyDescent="0.25">
      <c r="A85" t="s">
        <v>186</v>
      </c>
      <c r="C85" s="42"/>
    </row>
    <row r="86" spans="1:22" ht="15.75" thickBot="1" x14ac:dyDescent="0.3">
      <c r="A86" t="s">
        <v>118</v>
      </c>
      <c r="C86" s="42"/>
    </row>
    <row r="87" spans="1:22" x14ac:dyDescent="0.25">
      <c r="A87" s="1" t="s">
        <v>145</v>
      </c>
      <c r="B87" s="1"/>
      <c r="C87" s="42"/>
      <c r="D87" s="142" t="s">
        <v>32</v>
      </c>
      <c r="E87" s="218" t="s">
        <v>5</v>
      </c>
      <c r="F87" s="219" t="s">
        <v>5</v>
      </c>
      <c r="G87" s="143" t="s">
        <v>51</v>
      </c>
      <c r="H87" s="220" t="s">
        <v>88</v>
      </c>
      <c r="I87" s="144" t="s">
        <v>97</v>
      </c>
      <c r="J87" s="221" t="s">
        <v>51</v>
      </c>
      <c r="K87" s="136" t="s">
        <v>113</v>
      </c>
    </row>
    <row r="88" spans="1:22" x14ac:dyDescent="0.25">
      <c r="A88" s="9" t="s">
        <v>146</v>
      </c>
      <c r="B88" s="1"/>
      <c r="C88" s="42"/>
      <c r="D88" s="145" t="s">
        <v>9</v>
      </c>
      <c r="E88" s="146" t="s">
        <v>11</v>
      </c>
      <c r="F88" s="148" t="s">
        <v>11</v>
      </c>
      <c r="G88" s="222" t="s">
        <v>53</v>
      </c>
      <c r="H88" s="223" t="s">
        <v>89</v>
      </c>
      <c r="I88" s="147" t="s">
        <v>119</v>
      </c>
      <c r="J88" s="224" t="s">
        <v>53</v>
      </c>
      <c r="K88" s="138" t="s">
        <v>114</v>
      </c>
    </row>
    <row r="89" spans="1:22" x14ac:dyDescent="0.25">
      <c r="A89" s="1" t="s">
        <v>113</v>
      </c>
      <c r="B89" s="1"/>
      <c r="C89" s="42"/>
      <c r="D89" s="145" t="s">
        <v>19</v>
      </c>
      <c r="E89" s="146" t="s">
        <v>43</v>
      </c>
      <c r="F89" s="148" t="s">
        <v>19</v>
      </c>
      <c r="G89" s="149" t="s">
        <v>52</v>
      </c>
      <c r="H89" s="223" t="s">
        <v>19</v>
      </c>
      <c r="I89" s="147" t="s">
        <v>12</v>
      </c>
      <c r="J89" s="225" t="s">
        <v>102</v>
      </c>
      <c r="K89" s="138" t="s">
        <v>115</v>
      </c>
    </row>
    <row r="90" spans="1:22" x14ac:dyDescent="0.25">
      <c r="A90" s="109"/>
      <c r="B90" s="1"/>
      <c r="C90" s="42"/>
      <c r="D90" s="145" t="s">
        <v>36</v>
      </c>
      <c r="E90" s="146" t="s">
        <v>19</v>
      </c>
      <c r="F90" s="148" t="s">
        <v>44</v>
      </c>
      <c r="G90" s="149" t="s">
        <v>19</v>
      </c>
      <c r="H90" s="223" t="s">
        <v>90</v>
      </c>
      <c r="I90" s="147" t="s">
        <v>100</v>
      </c>
      <c r="J90" s="225" t="s">
        <v>19</v>
      </c>
      <c r="K90" s="138" t="s">
        <v>116</v>
      </c>
    </row>
    <row r="91" spans="1:22" ht="15.75" thickBot="1" x14ac:dyDescent="0.3">
      <c r="A91" s="39" t="s">
        <v>20</v>
      </c>
      <c r="B91" s="39" t="s">
        <v>21</v>
      </c>
      <c r="C91" s="42"/>
      <c r="D91" s="227">
        <v>42815</v>
      </c>
      <c r="E91" s="228">
        <v>42815</v>
      </c>
      <c r="F91" s="229">
        <v>42815</v>
      </c>
      <c r="G91" s="230">
        <v>42815</v>
      </c>
      <c r="H91" s="231">
        <v>42815</v>
      </c>
      <c r="I91" s="232">
        <v>42014</v>
      </c>
      <c r="J91" s="233">
        <v>42815</v>
      </c>
      <c r="K91" s="206">
        <v>42815</v>
      </c>
    </row>
    <row r="92" spans="1:22" x14ac:dyDescent="0.25">
      <c r="A92" s="302" t="s">
        <v>212</v>
      </c>
      <c r="B92" s="95" t="s">
        <v>213</v>
      </c>
      <c r="C92" s="82" t="s">
        <v>170</v>
      </c>
      <c r="D92" s="156">
        <v>151</v>
      </c>
      <c r="E92" s="156">
        <v>57</v>
      </c>
      <c r="F92" s="156">
        <v>64</v>
      </c>
      <c r="G92" s="156">
        <v>1</v>
      </c>
      <c r="H92" s="156">
        <v>166</v>
      </c>
      <c r="I92" s="156">
        <v>6</v>
      </c>
      <c r="J92" s="156">
        <v>1</v>
      </c>
      <c r="K92" s="261">
        <v>78</v>
      </c>
    </row>
    <row r="93" spans="1:22" x14ac:dyDescent="0.25">
      <c r="C93" s="42"/>
    </row>
    <row r="94" spans="1:22" x14ac:dyDescent="0.25">
      <c r="A94" s="302" t="s">
        <v>212</v>
      </c>
      <c r="B94" s="95" t="s">
        <v>213</v>
      </c>
      <c r="C94" s="346" t="s">
        <v>27</v>
      </c>
      <c r="D94" s="412" t="s">
        <v>28</v>
      </c>
      <c r="E94" s="412" t="s">
        <v>29</v>
      </c>
      <c r="F94" s="412" t="s">
        <v>30</v>
      </c>
      <c r="G94" s="432" t="s">
        <v>275</v>
      </c>
      <c r="H94" s="432" t="s">
        <v>277</v>
      </c>
      <c r="I94" s="464" t="s">
        <v>301</v>
      </c>
      <c r="J94" s="462" t="s">
        <v>298</v>
      </c>
      <c r="K94" s="462" t="s">
        <v>298</v>
      </c>
      <c r="L94" s="465" t="s">
        <v>299</v>
      </c>
      <c r="P94" s="52"/>
      <c r="Q94" s="513" t="s">
        <v>119</v>
      </c>
      <c r="R94" s="254" t="s">
        <v>102</v>
      </c>
      <c r="S94" s="581" t="s">
        <v>351</v>
      </c>
      <c r="T94" s="582" t="s">
        <v>352</v>
      </c>
      <c r="U94" s="590" t="s">
        <v>234</v>
      </c>
      <c r="V94" s="590" t="s">
        <v>235</v>
      </c>
    </row>
    <row r="95" spans="1:22" x14ac:dyDescent="0.25">
      <c r="A95" s="302" t="s">
        <v>212</v>
      </c>
      <c r="B95" s="95" t="s">
        <v>213</v>
      </c>
      <c r="C95" s="37">
        <v>9</v>
      </c>
      <c r="D95" s="37"/>
      <c r="E95" s="37"/>
      <c r="F95" s="38" t="s">
        <v>268</v>
      </c>
      <c r="G95" s="37">
        <v>0</v>
      </c>
      <c r="H95" s="37">
        <v>0</v>
      </c>
      <c r="I95" s="37">
        <v>2</v>
      </c>
      <c r="J95" s="37">
        <v>0</v>
      </c>
      <c r="K95" s="37">
        <v>0</v>
      </c>
      <c r="L95" s="37">
        <v>0</v>
      </c>
      <c r="P95" s="52"/>
      <c r="Q95" s="339">
        <v>6</v>
      </c>
      <c r="R95" s="156">
        <v>2</v>
      </c>
      <c r="S95" s="583">
        <f>+R95/Q95</f>
        <v>0.33333333333333331</v>
      </c>
      <c r="T95" s="323">
        <f>+C95-S95</f>
        <v>8.6666666666666661</v>
      </c>
      <c r="U95" s="763">
        <v>9</v>
      </c>
      <c r="V95" s="595">
        <f>+U95-T95</f>
        <v>0.33333333333333393</v>
      </c>
    </row>
    <row r="96" spans="1:22" ht="15.75" thickBot="1" x14ac:dyDescent="0.3">
      <c r="C96" s="42"/>
    </row>
    <row r="97" spans="1:21" ht="21" x14ac:dyDescent="0.35">
      <c r="A97" s="150" t="s">
        <v>120</v>
      </c>
      <c r="D97" s="151" t="str">
        <f>+$A$1</f>
        <v>Nicol</v>
      </c>
      <c r="E97" s="152" t="str">
        <f>+$B$1</f>
        <v>Andreas</v>
      </c>
      <c r="L97" s="1" t="str">
        <f>+$J$2</f>
        <v>Date:18-21 Mar 17</v>
      </c>
      <c r="M97" s="1"/>
      <c r="N97" s="142" t="s">
        <v>32</v>
      </c>
      <c r="O97" s="218" t="s">
        <v>5</v>
      </c>
      <c r="P97" s="219" t="s">
        <v>5</v>
      </c>
      <c r="Q97" s="143" t="s">
        <v>51</v>
      </c>
      <c r="R97" s="220" t="s">
        <v>88</v>
      </c>
      <c r="S97" s="144" t="s">
        <v>97</v>
      </c>
      <c r="T97" s="221" t="s">
        <v>51</v>
      </c>
      <c r="U97" s="136" t="s">
        <v>113</v>
      </c>
    </row>
    <row r="98" spans="1:21" ht="21" x14ac:dyDescent="0.35">
      <c r="A98" s="15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9" t="s">
        <v>146</v>
      </c>
      <c r="M98" s="1"/>
      <c r="N98" s="145" t="s">
        <v>9</v>
      </c>
      <c r="O98" s="146" t="s">
        <v>11</v>
      </c>
      <c r="P98" s="148" t="s">
        <v>11</v>
      </c>
      <c r="Q98" s="222" t="s">
        <v>53</v>
      </c>
      <c r="R98" s="223" t="s">
        <v>89</v>
      </c>
      <c r="S98" s="147" t="s">
        <v>119</v>
      </c>
      <c r="T98" s="224" t="s">
        <v>53</v>
      </c>
      <c r="U98" s="138" t="s">
        <v>114</v>
      </c>
    </row>
    <row r="99" spans="1:21" ht="15.75" x14ac:dyDescent="0.25">
      <c r="A99" s="154" t="s">
        <v>121</v>
      </c>
      <c r="L99" s="1" t="s">
        <v>113</v>
      </c>
      <c r="M99" s="1"/>
      <c r="N99" s="145" t="s">
        <v>19</v>
      </c>
      <c r="O99" s="146" t="s">
        <v>43</v>
      </c>
      <c r="P99" s="148" t="s">
        <v>19</v>
      </c>
      <c r="Q99" s="149" t="s">
        <v>52</v>
      </c>
      <c r="R99" s="223" t="s">
        <v>19</v>
      </c>
      <c r="S99" s="147" t="s">
        <v>12</v>
      </c>
      <c r="T99" s="225" t="s">
        <v>102</v>
      </c>
      <c r="U99" s="138" t="s">
        <v>115</v>
      </c>
    </row>
    <row r="100" spans="1:21" ht="15.75" x14ac:dyDescent="0.25">
      <c r="A100" s="154"/>
      <c r="L100" s="109"/>
      <c r="M100" s="1"/>
      <c r="N100" s="145" t="s">
        <v>36</v>
      </c>
      <c r="O100" s="146" t="s">
        <v>19</v>
      </c>
      <c r="P100" s="148" t="s">
        <v>44</v>
      </c>
      <c r="Q100" s="149" t="s">
        <v>19</v>
      </c>
      <c r="R100" s="223" t="s">
        <v>90</v>
      </c>
      <c r="S100" s="147" t="s">
        <v>100</v>
      </c>
      <c r="T100" s="225" t="s">
        <v>19</v>
      </c>
      <c r="U100" s="138" t="s">
        <v>116</v>
      </c>
    </row>
    <row r="101" spans="1:21" ht="15.75" thickBot="1" x14ac:dyDescent="0.3">
      <c r="A101" s="155" t="s">
        <v>112</v>
      </c>
      <c r="B101" s="156">
        <f>+$I$13</f>
        <v>151</v>
      </c>
      <c r="C101" s="157" t="s">
        <v>122</v>
      </c>
      <c r="D101" s="158">
        <f>+$F$13</f>
        <v>0.33333333333333393</v>
      </c>
      <c r="E101" s="159" t="s">
        <v>123</v>
      </c>
      <c r="F101" s="367">
        <f>+$E$13</f>
        <v>9</v>
      </c>
      <c r="G101" s="161" t="s">
        <v>124</v>
      </c>
      <c r="H101" s="162">
        <f>+$G$13</f>
        <v>2</v>
      </c>
      <c r="I101" s="163" t="s">
        <v>125</v>
      </c>
      <c r="J101" s="164">
        <f>+$H$13</f>
        <v>0.66666666666666785</v>
      </c>
      <c r="L101" s="39" t="s">
        <v>20</v>
      </c>
      <c r="M101" s="389" t="s">
        <v>21</v>
      </c>
      <c r="N101" s="227">
        <f>+$L$6</f>
        <v>42815</v>
      </c>
      <c r="O101" s="228">
        <f>+$M$6</f>
        <v>42815</v>
      </c>
      <c r="P101" s="229">
        <f>+$N$6</f>
        <v>42815</v>
      </c>
      <c r="Q101" s="230">
        <f>+$O$6</f>
        <v>42815</v>
      </c>
      <c r="R101" s="231">
        <f>+$P$6</f>
        <v>42815</v>
      </c>
      <c r="S101" s="232">
        <f>+$Q$6</f>
        <v>42014</v>
      </c>
      <c r="T101" s="388">
        <f>+$R$6</f>
        <v>42815</v>
      </c>
      <c r="U101" s="206">
        <f>+$S$6</f>
        <v>42815</v>
      </c>
    </row>
    <row r="102" spans="1:21" x14ac:dyDescent="0.25">
      <c r="A102" s="165"/>
      <c r="B102" s="166"/>
      <c r="C102" s="167"/>
      <c r="D102" s="168"/>
      <c r="E102" s="169"/>
      <c r="F102" s="170"/>
      <c r="G102" s="171"/>
      <c r="H102" s="172"/>
      <c r="I102" s="173"/>
      <c r="J102" s="174"/>
      <c r="K102" s="42"/>
      <c r="L102" s="302" t="str">
        <f>+$A$1</f>
        <v>Nicol</v>
      </c>
      <c r="M102" s="95" t="str">
        <f>+$B$1</f>
        <v>Andreas</v>
      </c>
      <c r="N102" s="387">
        <f>+$L$7</f>
        <v>151</v>
      </c>
      <c r="O102" s="387">
        <f>+$M$7</f>
        <v>57</v>
      </c>
      <c r="P102" s="387">
        <f>+$N$7</f>
        <v>64</v>
      </c>
      <c r="Q102" s="387">
        <f>+$O$7</f>
        <v>1</v>
      </c>
      <c r="R102" s="387">
        <f>+$P$7</f>
        <v>166</v>
      </c>
      <c r="S102" s="387">
        <f>+$Q$7</f>
        <v>6</v>
      </c>
      <c r="T102" s="387">
        <f>+$R$7</f>
        <v>1</v>
      </c>
      <c r="U102" s="387">
        <f>+$S$7</f>
        <v>78</v>
      </c>
    </row>
    <row r="103" spans="1:21" ht="15.75" x14ac:dyDescent="0.2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</row>
    <row r="104" spans="1:21" ht="15.75" x14ac:dyDescent="0.25">
      <c r="A104" s="154" t="s">
        <v>126</v>
      </c>
    </row>
    <row r="105" spans="1:21" ht="15.75" x14ac:dyDescent="0.25">
      <c r="A105" s="154"/>
    </row>
    <row r="106" spans="1:21" ht="15.75" x14ac:dyDescent="0.25">
      <c r="A106" s="163" t="s">
        <v>127</v>
      </c>
      <c r="B106" s="176">
        <f>+$C$15</f>
        <v>9</v>
      </c>
      <c r="C106" s="175" t="s">
        <v>128</v>
      </c>
      <c r="D106" s="177">
        <f>+$D$13</f>
        <v>8.6666666666666661</v>
      </c>
    </row>
    <row r="107" spans="1:21" ht="15.75" x14ac:dyDescent="0.25">
      <c r="A107" s="173"/>
      <c r="B107" s="166"/>
      <c r="C107" s="178"/>
      <c r="D107" s="179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1:21" ht="15.75" x14ac:dyDescent="0.2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</row>
    <row r="109" spans="1:21" ht="18.75" x14ac:dyDescent="0.3">
      <c r="A109" s="180" t="s">
        <v>171</v>
      </c>
      <c r="B109" s="181"/>
      <c r="C109" s="181"/>
      <c r="D109" s="181"/>
    </row>
    <row r="110" spans="1:21" ht="18.75" x14ac:dyDescent="0.3">
      <c r="A110" s="180"/>
      <c r="B110" s="181"/>
      <c r="C110" s="181"/>
      <c r="D110" s="181"/>
    </row>
    <row r="111" spans="1:21" ht="15.75" x14ac:dyDescent="0.25">
      <c r="A111" s="154" t="s">
        <v>172</v>
      </c>
      <c r="B111" s="182"/>
      <c r="C111" s="182"/>
    </row>
    <row r="112" spans="1:21" ht="15.75" x14ac:dyDescent="0.25">
      <c r="A112" s="154"/>
      <c r="B112" s="182"/>
      <c r="C112" s="182"/>
    </row>
    <row r="113" spans="1:1" ht="15.75" x14ac:dyDescent="0.25">
      <c r="A113" s="175"/>
    </row>
    <row r="114" spans="1:1" ht="15.75" x14ac:dyDescent="0.25">
      <c r="A114" s="175" t="s">
        <v>130</v>
      </c>
    </row>
    <row r="115" spans="1:1" ht="15.75" x14ac:dyDescent="0.25">
      <c r="A115" s="175"/>
    </row>
    <row r="116" spans="1:1" ht="15.75" x14ac:dyDescent="0.25">
      <c r="A116" s="175"/>
    </row>
    <row r="117" spans="1:1" ht="15.75" x14ac:dyDescent="0.25">
      <c r="A117" s="175" t="s">
        <v>131</v>
      </c>
    </row>
    <row r="118" spans="1:1" ht="15.75" x14ac:dyDescent="0.25">
      <c r="A118" s="175"/>
    </row>
    <row r="119" spans="1:1" ht="15.75" x14ac:dyDescent="0.25">
      <c r="A119" s="175"/>
    </row>
    <row r="120" spans="1:1" ht="15.75" x14ac:dyDescent="0.25">
      <c r="A120" s="175" t="s">
        <v>132</v>
      </c>
    </row>
    <row r="121" spans="1:1" ht="15.75" x14ac:dyDescent="0.25">
      <c r="A121" s="175"/>
    </row>
    <row r="122" spans="1:1" ht="15.75" x14ac:dyDescent="0.25">
      <c r="A122" s="175"/>
    </row>
    <row r="123" spans="1:1" ht="15.75" x14ac:dyDescent="0.25">
      <c r="A123" s="175" t="s">
        <v>133</v>
      </c>
    </row>
    <row r="124" spans="1:1" ht="15.75" x14ac:dyDescent="0.25">
      <c r="A124" s="175"/>
    </row>
    <row r="125" spans="1:1" ht="15.75" x14ac:dyDescent="0.25">
      <c r="A125" s="175"/>
    </row>
    <row r="126" spans="1:1" ht="15.75" x14ac:dyDescent="0.25">
      <c r="A126" s="175" t="s">
        <v>134</v>
      </c>
    </row>
    <row r="127" spans="1:1" ht="15.75" x14ac:dyDescent="0.25">
      <c r="A127" s="175"/>
    </row>
    <row r="128" spans="1:1" ht="15.75" x14ac:dyDescent="0.25">
      <c r="A128" s="175"/>
    </row>
    <row r="129" spans="1:11" ht="15.75" x14ac:dyDescent="0.25">
      <c r="A129" s="175" t="s">
        <v>135</v>
      </c>
    </row>
    <row r="130" spans="1:11" ht="15.75" x14ac:dyDescent="0.25">
      <c r="A130" s="175"/>
    </row>
    <row r="132" spans="1:11" ht="15.75" x14ac:dyDescent="0.25">
      <c r="A132" s="175" t="s">
        <v>143</v>
      </c>
    </row>
    <row r="133" spans="1:11" ht="15.75" x14ac:dyDescent="0.25">
      <c r="A133" s="175"/>
    </row>
    <row r="135" spans="1:11" ht="15.75" thickBot="1" x14ac:dyDescent="0.3">
      <c r="A135" t="s">
        <v>330</v>
      </c>
    </row>
    <row r="136" spans="1:11" x14ac:dyDescent="0.25">
      <c r="A136" s="1" t="s">
        <v>38</v>
      </c>
      <c r="B136" s="1"/>
      <c r="C136" s="44" t="s">
        <v>32</v>
      </c>
      <c r="D136" s="44" t="s">
        <v>32</v>
      </c>
      <c r="E136" s="44" t="s">
        <v>32</v>
      </c>
      <c r="F136" s="44" t="s">
        <v>32</v>
      </c>
      <c r="G136" s="44" t="s">
        <v>32</v>
      </c>
      <c r="H136" s="44" t="s">
        <v>32</v>
      </c>
      <c r="I136" s="44" t="s">
        <v>32</v>
      </c>
      <c r="J136" s="4" t="s">
        <v>32</v>
      </c>
      <c r="K136" s="44" t="s">
        <v>32</v>
      </c>
    </row>
    <row r="137" spans="1:11" x14ac:dyDescent="0.25">
      <c r="A137" s="1" t="s">
        <v>150</v>
      </c>
      <c r="B137" s="1"/>
      <c r="C137" s="12" t="s">
        <v>9</v>
      </c>
      <c r="D137" s="12" t="s">
        <v>9</v>
      </c>
      <c r="E137" s="12" t="s">
        <v>9</v>
      </c>
      <c r="F137" s="12" t="s">
        <v>9</v>
      </c>
      <c r="G137" s="12" t="s">
        <v>9</v>
      </c>
      <c r="H137" s="12" t="s">
        <v>9</v>
      </c>
      <c r="I137" s="12" t="s">
        <v>9</v>
      </c>
      <c r="J137" s="10" t="s">
        <v>9</v>
      </c>
      <c r="K137" s="12" t="s">
        <v>9</v>
      </c>
    </row>
    <row r="138" spans="1:11" x14ac:dyDescent="0.25">
      <c r="A138" s="1" t="s">
        <v>146</v>
      </c>
      <c r="B138" s="1"/>
      <c r="C138" s="12" t="s">
        <v>19</v>
      </c>
      <c r="D138" s="12" t="s">
        <v>19</v>
      </c>
      <c r="E138" s="12" t="s">
        <v>19</v>
      </c>
      <c r="F138" s="12" t="s">
        <v>19</v>
      </c>
      <c r="G138" s="12" t="s">
        <v>19</v>
      </c>
      <c r="H138" s="12" t="s">
        <v>19</v>
      </c>
      <c r="I138" s="12" t="s">
        <v>19</v>
      </c>
      <c r="J138" s="10" t="s">
        <v>19</v>
      </c>
      <c r="K138" s="12" t="s">
        <v>19</v>
      </c>
    </row>
    <row r="139" spans="1:11" x14ac:dyDescent="0.25">
      <c r="A139" s="9" t="s">
        <v>331</v>
      </c>
      <c r="B139" s="1"/>
      <c r="C139" s="59" t="s">
        <v>36</v>
      </c>
      <c r="D139" s="59" t="s">
        <v>36</v>
      </c>
      <c r="E139" s="59" t="s">
        <v>36</v>
      </c>
      <c r="F139" s="59" t="s">
        <v>36</v>
      </c>
      <c r="G139" s="59" t="s">
        <v>36</v>
      </c>
      <c r="H139" s="59" t="s">
        <v>36</v>
      </c>
      <c r="I139" s="59" t="s">
        <v>36</v>
      </c>
      <c r="J139" s="99" t="s">
        <v>36</v>
      </c>
      <c r="K139" s="59" t="s">
        <v>36</v>
      </c>
    </row>
    <row r="140" spans="1:11" ht="15.75" thickBot="1" x14ac:dyDescent="0.3">
      <c r="A140" s="39" t="s">
        <v>20</v>
      </c>
      <c r="B140" s="389" t="s">
        <v>21</v>
      </c>
      <c r="C140" s="67">
        <v>42562</v>
      </c>
      <c r="D140" s="67">
        <v>42602</v>
      </c>
      <c r="E140" s="67">
        <v>42646</v>
      </c>
      <c r="F140" s="67">
        <v>42679</v>
      </c>
      <c r="G140" s="67">
        <v>42710</v>
      </c>
      <c r="H140" s="67">
        <v>42741</v>
      </c>
      <c r="I140" s="67">
        <v>42763</v>
      </c>
      <c r="J140" s="505">
        <v>42798</v>
      </c>
      <c r="K140" s="27">
        <v>42815</v>
      </c>
    </row>
    <row r="141" spans="1:11" x14ac:dyDescent="0.25">
      <c r="A141" s="302" t="s">
        <v>212</v>
      </c>
      <c r="B141" s="95" t="s">
        <v>213</v>
      </c>
      <c r="C141" s="37"/>
      <c r="D141" s="37"/>
      <c r="E141" s="37"/>
      <c r="F141" s="70"/>
      <c r="G141" s="70"/>
      <c r="H141" s="37"/>
      <c r="I141" s="70"/>
      <c r="J141" s="37"/>
      <c r="K141" s="156">
        <v>151</v>
      </c>
    </row>
    <row r="143" spans="1:1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  <row r="159" spans="1:11" ht="15.75" thickBot="1" x14ac:dyDescent="0.3"/>
    <row r="160" spans="1:11" x14ac:dyDescent="0.25">
      <c r="A160" s="1" t="s">
        <v>145</v>
      </c>
      <c r="B160" s="1"/>
      <c r="C160" s="44" t="s">
        <v>5</v>
      </c>
      <c r="D160" s="44" t="s">
        <v>5</v>
      </c>
      <c r="E160" s="44" t="s">
        <v>5</v>
      </c>
      <c r="F160" s="44" t="s">
        <v>5</v>
      </c>
      <c r="G160" s="44" t="s">
        <v>5</v>
      </c>
      <c r="H160" s="44" t="s">
        <v>5</v>
      </c>
      <c r="I160" s="44" t="s">
        <v>5</v>
      </c>
      <c r="J160" s="4" t="s">
        <v>5</v>
      </c>
      <c r="K160" s="44" t="s">
        <v>5</v>
      </c>
    </row>
    <row r="161" spans="1:11" x14ac:dyDescent="0.25">
      <c r="A161" s="9" t="s">
        <v>146</v>
      </c>
      <c r="B161" s="1"/>
      <c r="C161" s="12" t="s">
        <v>11</v>
      </c>
      <c r="D161" s="12" t="s">
        <v>11</v>
      </c>
      <c r="E161" s="12" t="s">
        <v>11</v>
      </c>
      <c r="F161" s="12" t="s">
        <v>11</v>
      </c>
      <c r="G161" s="12" t="s">
        <v>11</v>
      </c>
      <c r="H161" s="12" t="s">
        <v>11</v>
      </c>
      <c r="I161" s="12" t="s">
        <v>11</v>
      </c>
      <c r="J161" s="10" t="s">
        <v>11</v>
      </c>
      <c r="K161" s="12" t="s">
        <v>11</v>
      </c>
    </row>
    <row r="162" spans="1:11" x14ac:dyDescent="0.25">
      <c r="A162" s="208" t="s">
        <v>333</v>
      </c>
      <c r="C162" s="12" t="s">
        <v>43</v>
      </c>
      <c r="D162" s="12" t="s">
        <v>43</v>
      </c>
      <c r="E162" s="12" t="s">
        <v>43</v>
      </c>
      <c r="F162" s="12" t="s">
        <v>43</v>
      </c>
      <c r="G162" s="12" t="s">
        <v>43</v>
      </c>
      <c r="H162" s="12" t="s">
        <v>43</v>
      </c>
      <c r="I162" s="12" t="s">
        <v>43</v>
      </c>
      <c r="J162" s="10" t="s">
        <v>43</v>
      </c>
      <c r="K162" s="12" t="s">
        <v>43</v>
      </c>
    </row>
    <row r="163" spans="1:11" x14ac:dyDescent="0.25">
      <c r="A163" s="208" t="s">
        <v>334</v>
      </c>
      <c r="C163" s="12" t="s">
        <v>19</v>
      </c>
      <c r="D163" s="12" t="s">
        <v>19</v>
      </c>
      <c r="E163" s="12" t="s">
        <v>19</v>
      </c>
      <c r="F163" s="12" t="s">
        <v>19</v>
      </c>
      <c r="G163" s="12" t="s">
        <v>19</v>
      </c>
      <c r="H163" s="12" t="s">
        <v>19</v>
      </c>
      <c r="I163" s="12" t="s">
        <v>19</v>
      </c>
      <c r="J163" s="10" t="s">
        <v>19</v>
      </c>
      <c r="K163" s="12" t="s">
        <v>19</v>
      </c>
    </row>
    <row r="164" spans="1:11" ht="15.75" thickBot="1" x14ac:dyDescent="0.3">
      <c r="A164" s="19" t="s">
        <v>20</v>
      </c>
      <c r="B164" s="20" t="s">
        <v>21</v>
      </c>
      <c r="C164" s="507">
        <v>42562</v>
      </c>
      <c r="D164" s="507">
        <v>42602</v>
      </c>
      <c r="E164" s="507">
        <v>42646</v>
      </c>
      <c r="F164" s="507">
        <v>42679</v>
      </c>
      <c r="G164" s="507">
        <v>42710</v>
      </c>
      <c r="H164" s="507">
        <v>42741</v>
      </c>
      <c r="I164" s="507">
        <v>42763</v>
      </c>
      <c r="J164" s="21">
        <v>42798</v>
      </c>
      <c r="K164" s="507">
        <v>42815</v>
      </c>
    </row>
    <row r="165" spans="1:11" x14ac:dyDescent="0.25">
      <c r="A165" s="302" t="s">
        <v>212</v>
      </c>
      <c r="B165" s="95" t="s">
        <v>213</v>
      </c>
      <c r="C165" s="508"/>
      <c r="D165" s="70"/>
      <c r="E165" s="70"/>
      <c r="F165" s="70"/>
      <c r="G165" s="70"/>
      <c r="H165" s="70"/>
      <c r="I165" s="70"/>
      <c r="J165" s="285"/>
      <c r="K165" s="156">
        <v>57</v>
      </c>
    </row>
    <row r="183" spans="1:9" ht="15.75" thickBot="1" x14ac:dyDescent="0.3">
      <c r="A183" t="s">
        <v>335</v>
      </c>
    </row>
    <row r="184" spans="1:9" x14ac:dyDescent="0.25">
      <c r="A184" s="1" t="s">
        <v>150</v>
      </c>
      <c r="B184" s="1"/>
      <c r="C184" s="8" t="s">
        <v>5</v>
      </c>
      <c r="D184" s="8" t="s">
        <v>5</v>
      </c>
      <c r="E184" s="8" t="s">
        <v>5</v>
      </c>
      <c r="F184" s="8" t="s">
        <v>5</v>
      </c>
      <c r="G184" s="8" t="s">
        <v>5</v>
      </c>
      <c r="H184" s="8" t="s">
        <v>5</v>
      </c>
      <c r="I184" s="8" t="s">
        <v>5</v>
      </c>
    </row>
    <row r="185" spans="1:9" x14ac:dyDescent="0.25">
      <c r="A185" s="1" t="s">
        <v>152</v>
      </c>
      <c r="B185" s="1"/>
      <c r="C185" s="12" t="s">
        <v>11</v>
      </c>
      <c r="D185" s="12" t="s">
        <v>11</v>
      </c>
      <c r="E185" s="12" t="s">
        <v>11</v>
      </c>
      <c r="F185" s="12" t="s">
        <v>11</v>
      </c>
      <c r="G185" s="12" t="s">
        <v>11</v>
      </c>
      <c r="H185" s="12" t="s">
        <v>11</v>
      </c>
      <c r="I185" s="12" t="s">
        <v>11</v>
      </c>
    </row>
    <row r="186" spans="1:9" x14ac:dyDescent="0.25">
      <c r="A186" s="184" t="s">
        <v>153</v>
      </c>
      <c r="B186" s="1"/>
      <c r="C186" s="12" t="s">
        <v>15</v>
      </c>
      <c r="D186" s="12" t="s">
        <v>15</v>
      </c>
      <c r="E186" s="12" t="s">
        <v>15</v>
      </c>
      <c r="F186" s="12" t="s">
        <v>15</v>
      </c>
      <c r="G186" s="12" t="s">
        <v>15</v>
      </c>
      <c r="H186" s="12" t="s">
        <v>15</v>
      </c>
      <c r="I186" s="12" t="s">
        <v>15</v>
      </c>
    </row>
    <row r="187" spans="1:9" x14ac:dyDescent="0.25">
      <c r="A187" s="109" t="s">
        <v>17</v>
      </c>
      <c r="B187" s="1"/>
      <c r="C187" s="12" t="s">
        <v>19</v>
      </c>
      <c r="D187" s="12" t="s">
        <v>19</v>
      </c>
      <c r="E187" s="12" t="s">
        <v>19</v>
      </c>
      <c r="F187" s="12" t="s">
        <v>19</v>
      </c>
      <c r="G187" s="12" t="s">
        <v>19</v>
      </c>
      <c r="H187" s="12" t="s">
        <v>19</v>
      </c>
      <c r="I187" s="12" t="s">
        <v>19</v>
      </c>
    </row>
    <row r="188" spans="1:9" ht="15.75" thickBot="1" x14ac:dyDescent="0.3">
      <c r="A188" s="512" t="s">
        <v>20</v>
      </c>
      <c r="B188" s="39" t="s">
        <v>21</v>
      </c>
      <c r="C188" s="27">
        <v>42646</v>
      </c>
      <c r="D188" s="27">
        <v>42679</v>
      </c>
      <c r="E188" s="27">
        <v>42710</v>
      </c>
      <c r="F188" s="27">
        <v>42741</v>
      </c>
      <c r="G188" s="27">
        <v>42763</v>
      </c>
      <c r="H188" s="27">
        <v>42798</v>
      </c>
      <c r="I188" s="27">
        <v>42815</v>
      </c>
    </row>
    <row r="189" spans="1:9" x14ac:dyDescent="0.25">
      <c r="A189" s="302" t="s">
        <v>212</v>
      </c>
      <c r="B189" s="95" t="s">
        <v>213</v>
      </c>
      <c r="C189" s="37"/>
      <c r="D189" s="70"/>
      <c r="E189" s="70"/>
      <c r="F189" s="70"/>
      <c r="G189" s="70"/>
      <c r="H189" s="37"/>
      <c r="I189" s="156">
        <v>64</v>
      </c>
    </row>
    <row r="208" spans="1:11" ht="15.75" thickBot="1" x14ac:dyDescent="0.3">
      <c r="A208" t="s">
        <v>336</v>
      </c>
      <c r="F208" s="42"/>
      <c r="H208" s="42"/>
      <c r="K208" s="96"/>
    </row>
    <row r="209" spans="1:18" x14ac:dyDescent="0.25">
      <c r="A209" s="1" t="s">
        <v>145</v>
      </c>
      <c r="B209" s="1"/>
      <c r="C209" s="4" t="s">
        <v>50</v>
      </c>
      <c r="D209" s="4" t="s">
        <v>50</v>
      </c>
      <c r="E209" s="4" t="s">
        <v>50</v>
      </c>
      <c r="F209" s="4" t="s">
        <v>51</v>
      </c>
      <c r="G209" s="44" t="s">
        <v>51</v>
      </c>
      <c r="H209" s="6" t="s">
        <v>51</v>
      </c>
      <c r="I209" s="6" t="s">
        <v>51</v>
      </c>
      <c r="J209" s="6" t="s">
        <v>51</v>
      </c>
      <c r="K209" s="6" t="s">
        <v>51</v>
      </c>
      <c r="L209" s="6" t="s">
        <v>51</v>
      </c>
      <c r="M209" s="47" t="s">
        <v>51</v>
      </c>
      <c r="N209" s="4" t="s">
        <v>51</v>
      </c>
      <c r="O209" s="4" t="s">
        <v>51</v>
      </c>
      <c r="P209" s="4" t="s">
        <v>51</v>
      </c>
      <c r="Q209" s="4" t="s">
        <v>51</v>
      </c>
      <c r="R209" s="44" t="s">
        <v>51</v>
      </c>
    </row>
    <row r="210" spans="1:18" x14ac:dyDescent="0.25">
      <c r="A210" s="9" t="s">
        <v>146</v>
      </c>
      <c r="B210" s="1" t="s">
        <v>155</v>
      </c>
      <c r="C210" s="98" t="s">
        <v>53</v>
      </c>
      <c r="D210" s="98" t="s">
        <v>53</v>
      </c>
      <c r="E210" s="77" t="s">
        <v>53</v>
      </c>
      <c r="F210" s="101" t="s">
        <v>53</v>
      </c>
      <c r="G210" s="133" t="s">
        <v>53</v>
      </c>
      <c r="H210" s="194" t="s">
        <v>53</v>
      </c>
      <c r="I210" s="194" t="s">
        <v>53</v>
      </c>
      <c r="J210" s="194" t="s">
        <v>53</v>
      </c>
      <c r="K210" s="194" t="s">
        <v>53</v>
      </c>
      <c r="L210" s="194" t="s">
        <v>53</v>
      </c>
      <c r="M210" s="195" t="s">
        <v>53</v>
      </c>
      <c r="N210" s="101" t="s">
        <v>53</v>
      </c>
      <c r="O210" s="101" t="s">
        <v>53</v>
      </c>
      <c r="P210" s="101" t="s">
        <v>53</v>
      </c>
      <c r="Q210" s="101" t="s">
        <v>53</v>
      </c>
      <c r="R210" s="133" t="s">
        <v>53</v>
      </c>
    </row>
    <row r="211" spans="1:18" x14ac:dyDescent="0.25">
      <c r="A211" s="198" t="s">
        <v>156</v>
      </c>
      <c r="B211" s="1"/>
      <c r="C211" s="10" t="s">
        <v>56</v>
      </c>
      <c r="D211" s="10" t="s">
        <v>56</v>
      </c>
      <c r="E211" s="10" t="s">
        <v>56</v>
      </c>
      <c r="F211" s="99" t="s">
        <v>56</v>
      </c>
      <c r="G211" s="59" t="s">
        <v>56</v>
      </c>
      <c r="H211" s="18" t="s">
        <v>56</v>
      </c>
      <c r="I211" s="18" t="s">
        <v>56</v>
      </c>
      <c r="J211" s="18" t="s">
        <v>56</v>
      </c>
      <c r="K211" s="18" t="s">
        <v>56</v>
      </c>
      <c r="L211" s="18" t="s">
        <v>56</v>
      </c>
      <c r="M211" s="100" t="s">
        <v>56</v>
      </c>
      <c r="N211" s="99" t="s">
        <v>56</v>
      </c>
      <c r="O211" s="99" t="s">
        <v>56</v>
      </c>
      <c r="P211" s="99" t="s">
        <v>56</v>
      </c>
      <c r="Q211" s="99" t="s">
        <v>56</v>
      </c>
      <c r="R211" s="59" t="s">
        <v>56</v>
      </c>
    </row>
    <row r="212" spans="1:18" x14ac:dyDescent="0.25">
      <c r="A212" s="1"/>
      <c r="B212" s="1"/>
      <c r="C212" s="10" t="s">
        <v>59</v>
      </c>
      <c r="D212" s="10" t="s">
        <v>60</v>
      </c>
      <c r="E212" s="10" t="s">
        <v>61</v>
      </c>
      <c r="F212" s="99" t="s">
        <v>62</v>
      </c>
      <c r="G212" s="59" t="s">
        <v>63</v>
      </c>
      <c r="H212" s="18" t="s">
        <v>64</v>
      </c>
      <c r="I212" s="18" t="s">
        <v>65</v>
      </c>
      <c r="J212" s="18" t="s">
        <v>66</v>
      </c>
      <c r="K212" s="18" t="s">
        <v>67</v>
      </c>
      <c r="L212" s="18" t="s">
        <v>68</v>
      </c>
      <c r="M212" s="100" t="s">
        <v>69</v>
      </c>
      <c r="N212" s="101" t="s">
        <v>70</v>
      </c>
      <c r="O212" s="101" t="s">
        <v>71</v>
      </c>
      <c r="P212" s="101" t="s">
        <v>72</v>
      </c>
      <c r="Q212" s="101" t="s">
        <v>73</v>
      </c>
      <c r="R212" s="133" t="s">
        <v>157</v>
      </c>
    </row>
    <row r="213" spans="1:18" ht="15.75" thickBot="1" x14ac:dyDescent="0.3">
      <c r="A213" s="19" t="s">
        <v>20</v>
      </c>
      <c r="B213" s="20" t="s">
        <v>21</v>
      </c>
      <c r="C213" s="87">
        <v>42420</v>
      </c>
      <c r="D213" s="87">
        <v>42450</v>
      </c>
      <c r="E213" s="87">
        <v>42464</v>
      </c>
      <c r="F213" s="519">
        <v>42476</v>
      </c>
      <c r="G213" s="517">
        <v>42492</v>
      </c>
      <c r="H213" s="518">
        <v>42518</v>
      </c>
      <c r="I213" s="123">
        <v>42548</v>
      </c>
      <c r="J213" s="123">
        <v>42562</v>
      </c>
      <c r="K213" s="123">
        <v>42602</v>
      </c>
      <c r="L213" s="123">
        <v>43011</v>
      </c>
      <c r="M213" s="124">
        <v>42679</v>
      </c>
      <c r="N213" s="519">
        <v>42710</v>
      </c>
      <c r="O213" s="519">
        <v>42741</v>
      </c>
      <c r="P213" s="519">
        <v>42763</v>
      </c>
      <c r="Q213" s="519">
        <v>42798</v>
      </c>
      <c r="R213" s="121">
        <v>42815</v>
      </c>
    </row>
    <row r="214" spans="1:18" x14ac:dyDescent="0.25">
      <c r="A214" s="302" t="s">
        <v>212</v>
      </c>
      <c r="B214" s="95" t="s">
        <v>213</v>
      </c>
      <c r="C214" s="37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37"/>
      <c r="R214" s="156">
        <v>1</v>
      </c>
    </row>
    <row r="233" spans="1:11" ht="15.75" thickBot="1" x14ac:dyDescent="0.3">
      <c r="A233" t="s">
        <v>338</v>
      </c>
    </row>
    <row r="234" spans="1:11" x14ac:dyDescent="0.25">
      <c r="A234" s="1" t="s">
        <v>145</v>
      </c>
      <c r="B234" s="1"/>
      <c r="C234" s="8" t="s">
        <v>88</v>
      </c>
      <c r="D234" s="85" t="s">
        <v>88</v>
      </c>
      <c r="E234" s="85" t="s">
        <v>88</v>
      </c>
      <c r="F234" s="119" t="s">
        <v>88</v>
      </c>
      <c r="G234" s="8" t="s">
        <v>88</v>
      </c>
      <c r="H234" s="119" t="s">
        <v>88</v>
      </c>
      <c r="I234" s="97" t="s">
        <v>88</v>
      </c>
      <c r="J234" s="8" t="s">
        <v>88</v>
      </c>
      <c r="K234" s="8" t="s">
        <v>88</v>
      </c>
    </row>
    <row r="235" spans="1:11" x14ac:dyDescent="0.25">
      <c r="A235" s="9" t="s">
        <v>146</v>
      </c>
      <c r="B235" s="1"/>
      <c r="C235" s="59" t="s">
        <v>89</v>
      </c>
      <c r="D235" s="18" t="s">
        <v>89</v>
      </c>
      <c r="E235" s="18" t="s">
        <v>89</v>
      </c>
      <c r="F235" s="100" t="s">
        <v>89</v>
      </c>
      <c r="G235" s="59" t="s">
        <v>89</v>
      </c>
      <c r="H235" s="100" t="s">
        <v>89</v>
      </c>
      <c r="I235" s="59" t="s">
        <v>89</v>
      </c>
      <c r="J235" s="59" t="s">
        <v>89</v>
      </c>
      <c r="K235" s="59" t="s">
        <v>89</v>
      </c>
    </row>
    <row r="236" spans="1:11" x14ac:dyDescent="0.25">
      <c r="A236" s="1" t="s">
        <v>158</v>
      </c>
      <c r="B236" s="1"/>
      <c r="C236" s="59" t="s">
        <v>19</v>
      </c>
      <c r="D236" s="18" t="s">
        <v>19</v>
      </c>
      <c r="E236" s="18" t="s">
        <v>19</v>
      </c>
      <c r="F236" s="100" t="s">
        <v>19</v>
      </c>
      <c r="G236" s="59" t="s">
        <v>19</v>
      </c>
      <c r="H236" s="100" t="s">
        <v>19</v>
      </c>
      <c r="I236" s="59" t="s">
        <v>19</v>
      </c>
      <c r="J236" s="59" t="s">
        <v>19</v>
      </c>
      <c r="K236" s="59" t="s">
        <v>19</v>
      </c>
    </row>
    <row r="237" spans="1:11" x14ac:dyDescent="0.25">
      <c r="A237" s="1" t="s">
        <v>39</v>
      </c>
      <c r="B237" s="1"/>
      <c r="C237" s="59" t="s">
        <v>90</v>
      </c>
      <c r="D237" s="18" t="s">
        <v>90</v>
      </c>
      <c r="E237" s="18" t="s">
        <v>90</v>
      </c>
      <c r="F237" s="100" t="s">
        <v>90</v>
      </c>
      <c r="G237" s="59" t="s">
        <v>90</v>
      </c>
      <c r="H237" s="100" t="s">
        <v>90</v>
      </c>
      <c r="I237" s="59" t="s">
        <v>90</v>
      </c>
      <c r="J237" s="59" t="s">
        <v>90</v>
      </c>
      <c r="K237" s="59" t="s">
        <v>90</v>
      </c>
    </row>
    <row r="238" spans="1:11" ht="15.75" thickBot="1" x14ac:dyDescent="0.3">
      <c r="A238" s="19" t="s">
        <v>20</v>
      </c>
      <c r="B238" s="20" t="s">
        <v>21</v>
      </c>
      <c r="C238" s="121">
        <v>42562</v>
      </c>
      <c r="D238" s="122">
        <v>42602</v>
      </c>
      <c r="E238" s="123">
        <v>42646</v>
      </c>
      <c r="F238" s="124">
        <v>42679</v>
      </c>
      <c r="G238" s="121">
        <v>42710</v>
      </c>
      <c r="H238" s="124">
        <v>42741</v>
      </c>
      <c r="I238" s="121">
        <v>42763</v>
      </c>
      <c r="J238" s="121">
        <v>42798</v>
      </c>
      <c r="K238" s="121">
        <v>42815</v>
      </c>
    </row>
    <row r="239" spans="1:11" x14ac:dyDescent="0.25">
      <c r="A239" s="302" t="s">
        <v>212</v>
      </c>
      <c r="B239" s="95" t="s">
        <v>213</v>
      </c>
      <c r="C239" s="37"/>
      <c r="D239" s="70"/>
      <c r="E239" s="70"/>
      <c r="F239" s="70"/>
      <c r="G239" s="70"/>
      <c r="H239" s="70"/>
      <c r="I239" s="70"/>
      <c r="J239" s="37"/>
      <c r="K239" s="156">
        <v>166</v>
      </c>
    </row>
    <row r="258" spans="1:8" ht="15.75" thickBot="1" x14ac:dyDescent="0.3">
      <c r="A258" t="s">
        <v>339</v>
      </c>
    </row>
    <row r="259" spans="1:8" x14ac:dyDescent="0.25">
      <c r="A259" s="131" t="s">
        <v>1</v>
      </c>
      <c r="B259" s="131"/>
      <c r="C259" s="44" t="s">
        <v>51</v>
      </c>
      <c r="D259" s="6" t="s">
        <v>51</v>
      </c>
      <c r="E259" s="44" t="s">
        <v>51</v>
      </c>
      <c r="F259" s="44" t="s">
        <v>51</v>
      </c>
      <c r="G259" s="44" t="s">
        <v>51</v>
      </c>
      <c r="H259" s="44" t="s">
        <v>51</v>
      </c>
    </row>
    <row r="260" spans="1:8" x14ac:dyDescent="0.25">
      <c r="A260" s="9" t="s">
        <v>146</v>
      </c>
      <c r="B260" s="131"/>
      <c r="C260" s="133" t="s">
        <v>53</v>
      </c>
      <c r="D260" s="194" t="s">
        <v>53</v>
      </c>
      <c r="E260" s="133" t="s">
        <v>53</v>
      </c>
      <c r="F260" s="133" t="s">
        <v>53</v>
      </c>
      <c r="G260" s="133" t="s">
        <v>53</v>
      </c>
      <c r="H260" s="133" t="s">
        <v>53</v>
      </c>
    </row>
    <row r="261" spans="1:8" x14ac:dyDescent="0.25">
      <c r="A261" s="204" t="s">
        <v>159</v>
      </c>
      <c r="B261" s="131"/>
      <c r="C261" s="59" t="s">
        <v>102</v>
      </c>
      <c r="D261" s="18" t="s">
        <v>102</v>
      </c>
      <c r="E261" s="59" t="s">
        <v>102</v>
      </c>
      <c r="F261" s="59" t="s">
        <v>102</v>
      </c>
      <c r="G261" s="59" t="s">
        <v>102</v>
      </c>
      <c r="H261" s="59" t="s">
        <v>102</v>
      </c>
    </row>
    <row r="262" spans="1:8" x14ac:dyDescent="0.25">
      <c r="A262" s="131"/>
      <c r="B262" s="131"/>
      <c r="C262" s="59" t="s">
        <v>19</v>
      </c>
      <c r="D262" s="18" t="s">
        <v>19</v>
      </c>
      <c r="E262" s="59" t="s">
        <v>19</v>
      </c>
      <c r="F262" s="59" t="s">
        <v>19</v>
      </c>
      <c r="G262" s="59" t="s">
        <v>19</v>
      </c>
      <c r="H262" s="59" t="s">
        <v>19</v>
      </c>
    </row>
    <row r="263" spans="1:8" ht="15.75" thickBot="1" x14ac:dyDescent="0.3">
      <c r="A263" s="39" t="s">
        <v>20</v>
      </c>
      <c r="B263" s="389" t="s">
        <v>21</v>
      </c>
      <c r="C263" s="67">
        <v>42679</v>
      </c>
      <c r="D263" s="134">
        <v>42710</v>
      </c>
      <c r="E263" s="67">
        <v>42741</v>
      </c>
      <c r="F263" s="134">
        <v>42763</v>
      </c>
      <c r="G263" s="134">
        <v>42798</v>
      </c>
      <c r="H263" s="67">
        <v>42815</v>
      </c>
    </row>
    <row r="264" spans="1:8" x14ac:dyDescent="0.25">
      <c r="A264" s="302" t="s">
        <v>212</v>
      </c>
      <c r="B264" s="95" t="s">
        <v>213</v>
      </c>
      <c r="C264" s="70"/>
      <c r="D264" s="70"/>
      <c r="E264" s="70"/>
      <c r="F264" s="70"/>
      <c r="G264" s="37"/>
      <c r="H264" s="156">
        <v>1</v>
      </c>
    </row>
    <row r="283" spans="1:9" x14ac:dyDescent="0.25">
      <c r="A283" t="s">
        <v>186</v>
      </c>
    </row>
    <row r="284" spans="1:9" ht="15.75" thickBot="1" x14ac:dyDescent="0.3">
      <c r="A284" t="s">
        <v>342</v>
      </c>
    </row>
    <row r="285" spans="1:9" x14ac:dyDescent="0.25">
      <c r="A285" s="1" t="s">
        <v>38</v>
      </c>
      <c r="B285" s="1"/>
      <c r="C285" s="136" t="s">
        <v>113</v>
      </c>
      <c r="D285" s="136" t="s">
        <v>113</v>
      </c>
      <c r="E285" s="136" t="s">
        <v>113</v>
      </c>
      <c r="F285" s="136" t="s">
        <v>113</v>
      </c>
      <c r="G285" s="136" t="s">
        <v>113</v>
      </c>
      <c r="H285" s="136" t="s">
        <v>113</v>
      </c>
      <c r="I285" s="135" t="s">
        <v>113</v>
      </c>
    </row>
    <row r="286" spans="1:9" x14ac:dyDescent="0.25">
      <c r="A286" s="1" t="s">
        <v>161</v>
      </c>
      <c r="B286" s="1"/>
      <c r="C286" s="138" t="s">
        <v>114</v>
      </c>
      <c r="D286" s="138" t="s">
        <v>114</v>
      </c>
      <c r="E286" s="138" t="s">
        <v>114</v>
      </c>
      <c r="F286" s="138" t="s">
        <v>114</v>
      </c>
      <c r="G286" s="138" t="s">
        <v>114</v>
      </c>
      <c r="H286" s="138" t="s">
        <v>114</v>
      </c>
      <c r="I286" s="139" t="s">
        <v>114</v>
      </c>
    </row>
    <row r="287" spans="1:9" x14ac:dyDescent="0.25">
      <c r="A287" s="1" t="s">
        <v>146</v>
      </c>
      <c r="B287" s="1"/>
      <c r="C287" s="138" t="s">
        <v>115</v>
      </c>
      <c r="D287" s="138" t="s">
        <v>115</v>
      </c>
      <c r="E287" s="138" t="s">
        <v>115</v>
      </c>
      <c r="F287" s="138" t="s">
        <v>115</v>
      </c>
      <c r="G287" s="138" t="s">
        <v>115</v>
      </c>
      <c r="H287" s="138" t="s">
        <v>115</v>
      </c>
      <c r="I287" s="139" t="s">
        <v>115</v>
      </c>
    </row>
    <row r="288" spans="1:9" x14ac:dyDescent="0.25">
      <c r="A288" s="1" t="s">
        <v>113</v>
      </c>
      <c r="B288" s="1"/>
      <c r="C288" s="138" t="s">
        <v>116</v>
      </c>
      <c r="D288" s="138" t="s">
        <v>116</v>
      </c>
      <c r="E288" s="138" t="s">
        <v>116</v>
      </c>
      <c r="F288" s="138" t="s">
        <v>116</v>
      </c>
      <c r="G288" s="138" t="s">
        <v>116</v>
      </c>
      <c r="H288" s="138" t="s">
        <v>116</v>
      </c>
      <c r="I288" s="139" t="s">
        <v>116</v>
      </c>
    </row>
    <row r="289" spans="1:9" ht="15.75" thickBot="1" x14ac:dyDescent="0.3">
      <c r="A289" s="19" t="s">
        <v>20</v>
      </c>
      <c r="B289" s="20" t="s">
        <v>21</v>
      </c>
      <c r="C289" s="206">
        <v>42562</v>
      </c>
      <c r="D289" s="206">
        <v>42602</v>
      </c>
      <c r="E289" s="206">
        <v>42710</v>
      </c>
      <c r="F289" s="206">
        <v>42741</v>
      </c>
      <c r="G289" s="206">
        <v>42763</v>
      </c>
      <c r="H289" s="206">
        <v>42798</v>
      </c>
      <c r="I289" s="207">
        <v>42815</v>
      </c>
    </row>
    <row r="290" spans="1:9" x14ac:dyDescent="0.25">
      <c r="A290" s="302" t="s">
        <v>212</v>
      </c>
      <c r="B290" s="95" t="s">
        <v>213</v>
      </c>
      <c r="C290" s="271"/>
      <c r="D290" s="271"/>
      <c r="E290" s="271"/>
      <c r="F290" s="271"/>
      <c r="G290" s="271"/>
      <c r="H290" s="271"/>
      <c r="I290" s="156">
        <v>78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298"/>
  <sheetViews>
    <sheetView workbookViewId="0"/>
  </sheetViews>
  <sheetFormatPr defaultRowHeight="15" x14ac:dyDescent="0.25"/>
  <cols>
    <col min="3" max="3" width="27" customWidth="1"/>
    <col min="24" max="24" width="29.85546875" bestFit="1" customWidth="1"/>
  </cols>
  <sheetData>
    <row r="1" spans="1:31" ht="16.5" thickBot="1" x14ac:dyDescent="0.3">
      <c r="A1" s="302" t="s">
        <v>212</v>
      </c>
      <c r="B1" s="317" t="s">
        <v>214</v>
      </c>
      <c r="C1" t="s">
        <v>0</v>
      </c>
      <c r="V1" s="1" t="s">
        <v>145</v>
      </c>
      <c r="W1" s="1"/>
      <c r="X1" s="142" t="s">
        <v>32</v>
      </c>
      <c r="Y1" s="218" t="s">
        <v>5</v>
      </c>
      <c r="Z1" s="219" t="s">
        <v>5</v>
      </c>
      <c r="AA1" s="143" t="s">
        <v>51</v>
      </c>
      <c r="AB1" s="220" t="s">
        <v>88</v>
      </c>
      <c r="AC1" s="144" t="s">
        <v>97</v>
      </c>
      <c r="AD1" s="221" t="s">
        <v>51</v>
      </c>
      <c r="AE1" s="136" t="s">
        <v>113</v>
      </c>
    </row>
    <row r="2" spans="1:31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  <c r="V2" s="9" t="s">
        <v>146</v>
      </c>
      <c r="W2" s="1"/>
      <c r="X2" s="145" t="s">
        <v>9</v>
      </c>
      <c r="Y2" s="146" t="s">
        <v>11</v>
      </c>
      <c r="Z2" s="148" t="s">
        <v>11</v>
      </c>
      <c r="AA2" s="222" t="s">
        <v>53</v>
      </c>
      <c r="AB2" s="223" t="s">
        <v>89</v>
      </c>
      <c r="AC2" s="147" t="s">
        <v>119</v>
      </c>
      <c r="AD2" s="224" t="s">
        <v>53</v>
      </c>
      <c r="AE2" s="138" t="s">
        <v>114</v>
      </c>
    </row>
    <row r="3" spans="1:31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  <c r="V3" s="1" t="s">
        <v>113</v>
      </c>
      <c r="W3" s="1"/>
      <c r="X3" s="145" t="s">
        <v>19</v>
      </c>
      <c r="Y3" s="146" t="s">
        <v>43</v>
      </c>
      <c r="Z3" s="148" t="s">
        <v>19</v>
      </c>
      <c r="AA3" s="149" t="s">
        <v>52</v>
      </c>
      <c r="AB3" s="223" t="s">
        <v>19</v>
      </c>
      <c r="AC3" s="147" t="s">
        <v>12</v>
      </c>
      <c r="AD3" s="225" t="s">
        <v>102</v>
      </c>
      <c r="AE3" s="138" t="s">
        <v>115</v>
      </c>
    </row>
    <row r="4" spans="1:31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  <c r="V4" s="109"/>
      <c r="W4" s="1"/>
      <c r="X4" s="145" t="s">
        <v>36</v>
      </c>
      <c r="Y4" s="146" t="s">
        <v>19</v>
      </c>
      <c r="Z4" s="148" t="s">
        <v>44</v>
      </c>
      <c r="AA4" s="149" t="s">
        <v>19</v>
      </c>
      <c r="AB4" s="223" t="s">
        <v>90</v>
      </c>
      <c r="AC4" s="147" t="s">
        <v>100</v>
      </c>
      <c r="AD4" s="225" t="s">
        <v>19</v>
      </c>
      <c r="AE4" s="138" t="s">
        <v>116</v>
      </c>
    </row>
    <row r="5" spans="1:31" ht="15.75" thickBot="1" x14ac:dyDescent="0.3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  <c r="V5" s="19" t="s">
        <v>20</v>
      </c>
      <c r="W5" s="20" t="s">
        <v>21</v>
      </c>
      <c r="X5" s="227">
        <v>42815</v>
      </c>
      <c r="Y5" s="228">
        <v>42815</v>
      </c>
      <c r="Z5" s="229">
        <v>42815</v>
      </c>
      <c r="AA5" s="230">
        <v>42815</v>
      </c>
      <c r="AB5" s="231">
        <v>42815</v>
      </c>
      <c r="AC5" s="232">
        <v>42014</v>
      </c>
      <c r="AD5" s="233">
        <v>42815</v>
      </c>
      <c r="AE5" s="206">
        <v>42815</v>
      </c>
    </row>
    <row r="6" spans="1:31" ht="15.75" thickBot="1" x14ac:dyDescent="0.3">
      <c r="A6" s="366"/>
      <c r="B6" s="366"/>
      <c r="C6" s="156">
        <f>+$I$13</f>
        <v>147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  <c r="V6" s="302" t="s">
        <v>215</v>
      </c>
      <c r="W6" s="282" t="s">
        <v>216</v>
      </c>
      <c r="X6" s="156">
        <v>134</v>
      </c>
      <c r="Y6" s="156">
        <v>79</v>
      </c>
      <c r="Z6" s="156">
        <v>74</v>
      </c>
      <c r="AA6" s="156">
        <v>93</v>
      </c>
      <c r="AB6" s="156">
        <v>74</v>
      </c>
      <c r="AC6" s="156">
        <v>38</v>
      </c>
      <c r="AD6" s="156">
        <v>90</v>
      </c>
      <c r="AE6" s="156">
        <v>108</v>
      </c>
    </row>
    <row r="7" spans="1:31" ht="15.75" thickBot="1" x14ac:dyDescent="0.3">
      <c r="J7" s="302" t="s">
        <v>212</v>
      </c>
      <c r="K7" s="95" t="s">
        <v>214</v>
      </c>
      <c r="L7" s="156">
        <v>147</v>
      </c>
      <c r="M7" s="156">
        <v>89</v>
      </c>
      <c r="N7" s="156">
        <v>88</v>
      </c>
      <c r="O7" s="156">
        <v>1</v>
      </c>
      <c r="P7" s="156">
        <v>79</v>
      </c>
      <c r="Q7" s="156">
        <v>17</v>
      </c>
      <c r="R7" s="156">
        <v>1</v>
      </c>
      <c r="S7" s="156">
        <v>66</v>
      </c>
      <c r="V7" s="270" t="s">
        <v>219</v>
      </c>
      <c r="W7" s="95" t="s">
        <v>218</v>
      </c>
      <c r="X7" s="156">
        <v>206</v>
      </c>
      <c r="Y7" s="156">
        <v>89</v>
      </c>
      <c r="Z7" s="156">
        <v>89</v>
      </c>
      <c r="AA7" s="156">
        <v>136</v>
      </c>
      <c r="AB7" s="156">
        <v>179</v>
      </c>
      <c r="AC7" s="156">
        <v>20</v>
      </c>
      <c r="AD7" s="156">
        <v>149</v>
      </c>
      <c r="AE7" s="156">
        <v>187</v>
      </c>
    </row>
    <row r="8" spans="1:31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  <c r="V8" s="325" t="s">
        <v>220</v>
      </c>
      <c r="W8" s="326" t="s">
        <v>221</v>
      </c>
      <c r="X8" s="156">
        <v>150</v>
      </c>
      <c r="Y8" s="156">
        <v>202</v>
      </c>
      <c r="Z8" s="156">
        <v>204</v>
      </c>
      <c r="AA8" s="156">
        <v>117</v>
      </c>
      <c r="AB8" s="156">
        <v>121</v>
      </c>
      <c r="AC8" s="156">
        <v>65</v>
      </c>
      <c r="AD8" s="156">
        <v>112</v>
      </c>
      <c r="AE8" s="156">
        <v>195</v>
      </c>
    </row>
    <row r="9" spans="1:31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  <c r="V9" s="376" t="s">
        <v>243</v>
      </c>
      <c r="W9" s="95" t="s">
        <v>233</v>
      </c>
      <c r="X9" s="156">
        <v>198</v>
      </c>
      <c r="Y9" s="156">
        <v>143</v>
      </c>
      <c r="Z9" s="156">
        <v>135</v>
      </c>
      <c r="AA9" s="156">
        <v>136</v>
      </c>
      <c r="AB9" s="156">
        <v>179</v>
      </c>
      <c r="AC9" s="156">
        <v>6</v>
      </c>
      <c r="AD9" s="156">
        <v>149</v>
      </c>
      <c r="AE9" s="156">
        <v>201</v>
      </c>
    </row>
    <row r="10" spans="1:31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  <c r="V10" s="328" t="s">
        <v>222</v>
      </c>
      <c r="W10" s="282" t="s">
        <v>223</v>
      </c>
      <c r="X10" s="156">
        <v>156</v>
      </c>
      <c r="Y10" s="156">
        <v>89</v>
      </c>
      <c r="Z10" s="156">
        <v>89</v>
      </c>
      <c r="AA10" s="156">
        <v>19</v>
      </c>
      <c r="AB10" s="156">
        <v>10</v>
      </c>
      <c r="AC10" s="156">
        <v>12</v>
      </c>
      <c r="AD10" s="156">
        <v>107</v>
      </c>
      <c r="AE10" s="156">
        <v>91</v>
      </c>
    </row>
    <row r="11" spans="1:31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  <c r="V11" s="270" t="s">
        <v>224</v>
      </c>
      <c r="W11" s="282" t="s">
        <v>225</v>
      </c>
      <c r="X11" s="156">
        <v>56</v>
      </c>
      <c r="Y11" s="156">
        <v>147</v>
      </c>
      <c r="Z11" s="156">
        <v>163</v>
      </c>
      <c r="AA11" s="156">
        <v>27</v>
      </c>
      <c r="AB11" s="156">
        <v>26</v>
      </c>
      <c r="AC11" s="156">
        <v>56</v>
      </c>
      <c r="AD11" s="156">
        <v>62</v>
      </c>
      <c r="AE11" s="156">
        <v>93</v>
      </c>
    </row>
    <row r="12" spans="1:31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  <c r="V12" s="270" t="s">
        <v>226</v>
      </c>
      <c r="W12" s="95" t="s">
        <v>227</v>
      </c>
      <c r="X12" s="156">
        <v>132</v>
      </c>
      <c r="Y12" s="156">
        <v>150</v>
      </c>
      <c r="Z12" s="156">
        <v>152</v>
      </c>
      <c r="AA12" s="156">
        <v>34</v>
      </c>
      <c r="AB12" s="156">
        <v>63</v>
      </c>
      <c r="AC12" s="156">
        <v>99</v>
      </c>
      <c r="AD12" s="156">
        <v>54</v>
      </c>
      <c r="AE12" s="156">
        <v>122</v>
      </c>
    </row>
    <row r="13" spans="1:31" x14ac:dyDescent="0.25">
      <c r="A13" s="302" t="s">
        <v>212</v>
      </c>
      <c r="B13" s="95" t="s">
        <v>214</v>
      </c>
      <c r="C13" s="156">
        <v>3</v>
      </c>
      <c r="D13" s="256">
        <v>8.5555555555555554</v>
      </c>
      <c r="E13" s="330">
        <v>8.5556000000000001</v>
      </c>
      <c r="F13" s="250">
        <v>4.4444444444735609E-5</v>
      </c>
      <c r="G13" s="251">
        <v>2</v>
      </c>
      <c r="H13" s="252">
        <f>+F13*G13</f>
        <v>8.8888888889471218E-5</v>
      </c>
      <c r="I13" s="156">
        <v>147</v>
      </c>
    </row>
    <row r="14" spans="1:31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31" x14ac:dyDescent="0.25">
      <c r="A15" s="302" t="s">
        <v>212</v>
      </c>
      <c r="B15" s="95" t="s">
        <v>214</v>
      </c>
      <c r="C15" s="70">
        <v>9</v>
      </c>
      <c r="D15" s="256">
        <v>8.5555555555555554</v>
      </c>
      <c r="E15" s="41">
        <v>42812</v>
      </c>
      <c r="F15" s="363" t="s">
        <v>239</v>
      </c>
      <c r="G15" s="352">
        <v>8.5556000000000001</v>
      </c>
      <c r="H15" s="81">
        <v>4.4444444444735609E-5</v>
      </c>
    </row>
    <row r="17" spans="2:14" x14ac:dyDescent="0.25">
      <c r="B17" t="s">
        <v>271</v>
      </c>
    </row>
    <row r="18" spans="2:14" x14ac:dyDescent="0.25">
      <c r="B18" t="s">
        <v>272</v>
      </c>
      <c r="C18" s="198"/>
      <c r="D18" s="96">
        <v>1</v>
      </c>
      <c r="E18" s="96">
        <v>2</v>
      </c>
      <c r="F18" s="96">
        <v>5</v>
      </c>
      <c r="G18" s="96">
        <v>7</v>
      </c>
      <c r="H18" s="96">
        <v>8</v>
      </c>
      <c r="I18" s="96">
        <v>10</v>
      </c>
      <c r="M18" t="s">
        <v>102</v>
      </c>
      <c r="N18" t="s">
        <v>273</v>
      </c>
    </row>
    <row r="19" spans="2:14" x14ac:dyDescent="0.25">
      <c r="B19" t="s">
        <v>274</v>
      </c>
      <c r="D19" s="421" t="s">
        <v>275</v>
      </c>
      <c r="E19" s="422" t="s">
        <v>276</v>
      </c>
      <c r="F19" s="421" t="s">
        <v>277</v>
      </c>
      <c r="G19" s="151" t="s">
        <v>278</v>
      </c>
      <c r="H19" s="151" t="s">
        <v>279</v>
      </c>
      <c r="I19" s="151" t="s">
        <v>280</v>
      </c>
      <c r="J19" s="151" t="s">
        <v>252</v>
      </c>
      <c r="K19" s="151" t="s">
        <v>253</v>
      </c>
      <c r="L19" s="151" t="s">
        <v>254</v>
      </c>
      <c r="M19" s="151" t="s">
        <v>107</v>
      </c>
      <c r="N19" s="151" t="s">
        <v>107</v>
      </c>
    </row>
    <row r="20" spans="2:14" x14ac:dyDescent="0.25">
      <c r="B20" s="96">
        <v>1</v>
      </c>
      <c r="C20" s="423" t="s">
        <v>275</v>
      </c>
      <c r="D20" s="401"/>
      <c r="E20" s="261">
        <v>29</v>
      </c>
      <c r="F20" s="402">
        <v>31</v>
      </c>
      <c r="G20" s="240"/>
      <c r="H20" s="259">
        <v>50</v>
      </c>
      <c r="I20" s="263">
        <v>38</v>
      </c>
      <c r="J20" s="424">
        <v>148</v>
      </c>
      <c r="K20" s="37">
        <v>84</v>
      </c>
      <c r="L20" s="403">
        <v>1.7619047619047619</v>
      </c>
      <c r="M20" s="37" t="s">
        <v>256</v>
      </c>
      <c r="N20" s="37" t="s">
        <v>256</v>
      </c>
    </row>
    <row r="21" spans="2:14" x14ac:dyDescent="0.25">
      <c r="B21" s="96">
        <v>2</v>
      </c>
      <c r="C21" s="425" t="s">
        <v>276</v>
      </c>
      <c r="D21" s="261">
        <v>20</v>
      </c>
      <c r="E21" s="401"/>
      <c r="F21" s="240"/>
      <c r="G21" s="259">
        <v>34</v>
      </c>
      <c r="H21" s="263">
        <v>32</v>
      </c>
      <c r="I21" s="402">
        <v>31</v>
      </c>
      <c r="J21" s="424">
        <v>117</v>
      </c>
      <c r="K21" s="37">
        <v>110</v>
      </c>
      <c r="L21" s="403">
        <v>1.0636363636363637</v>
      </c>
      <c r="M21" s="37" t="s">
        <v>259</v>
      </c>
      <c r="N21" s="37" t="s">
        <v>259</v>
      </c>
    </row>
    <row r="22" spans="2:14" x14ac:dyDescent="0.25">
      <c r="B22" s="96">
        <v>5</v>
      </c>
      <c r="C22" s="423" t="s">
        <v>277</v>
      </c>
      <c r="D22" s="402">
        <v>14</v>
      </c>
      <c r="E22" s="240"/>
      <c r="F22" s="401"/>
      <c r="G22" s="263">
        <v>30</v>
      </c>
      <c r="H22" s="261">
        <v>32</v>
      </c>
      <c r="I22" s="259">
        <v>16</v>
      </c>
      <c r="J22" s="424">
        <v>92</v>
      </c>
      <c r="K22" s="37">
        <v>100</v>
      </c>
      <c r="L22" s="403">
        <v>0.92</v>
      </c>
      <c r="M22" s="37" t="s">
        <v>258</v>
      </c>
      <c r="N22" s="37" t="s">
        <v>257</v>
      </c>
    </row>
    <row r="23" spans="2:14" x14ac:dyDescent="0.25">
      <c r="B23" s="96">
        <v>7</v>
      </c>
      <c r="C23" s="302" t="s">
        <v>278</v>
      </c>
      <c r="D23" s="240"/>
      <c r="E23" s="259">
        <v>28</v>
      </c>
      <c r="F23" s="263">
        <v>16</v>
      </c>
      <c r="G23" s="401"/>
      <c r="H23" s="402">
        <v>18</v>
      </c>
      <c r="I23" s="261">
        <v>21</v>
      </c>
      <c r="J23" s="424">
        <v>83</v>
      </c>
      <c r="K23" s="37">
        <v>121</v>
      </c>
      <c r="L23" s="403">
        <v>0.68595041322314054</v>
      </c>
      <c r="M23" s="37" t="s">
        <v>261</v>
      </c>
      <c r="N23" s="37" t="s">
        <v>261</v>
      </c>
    </row>
    <row r="24" spans="2:14" x14ac:dyDescent="0.25">
      <c r="B24" s="96">
        <v>8</v>
      </c>
      <c r="C24" s="360" t="s">
        <v>279</v>
      </c>
      <c r="D24" s="259">
        <v>23</v>
      </c>
      <c r="E24" s="263">
        <v>28</v>
      </c>
      <c r="F24" s="261">
        <v>24</v>
      </c>
      <c r="G24" s="402">
        <v>30</v>
      </c>
      <c r="H24" s="401"/>
      <c r="I24" s="240">
        <v>20</v>
      </c>
      <c r="J24" s="424">
        <v>125</v>
      </c>
      <c r="K24" s="37">
        <v>151</v>
      </c>
      <c r="L24" s="403">
        <v>0.82781456953642385</v>
      </c>
      <c r="M24" s="37" t="s">
        <v>260</v>
      </c>
      <c r="N24" s="37" t="s">
        <v>260</v>
      </c>
    </row>
    <row r="25" spans="2:14" x14ac:dyDescent="0.25">
      <c r="B25" s="96">
        <v>10</v>
      </c>
      <c r="C25" s="360" t="s">
        <v>280</v>
      </c>
      <c r="D25" s="263">
        <v>27</v>
      </c>
      <c r="E25" s="402">
        <v>25</v>
      </c>
      <c r="F25" s="259">
        <v>29</v>
      </c>
      <c r="G25" s="261">
        <v>27</v>
      </c>
      <c r="H25" s="240">
        <v>19</v>
      </c>
      <c r="I25" s="401"/>
      <c r="J25" s="424">
        <v>127</v>
      </c>
      <c r="K25" s="37">
        <v>126</v>
      </c>
      <c r="L25" s="403">
        <v>1.0079365079365079</v>
      </c>
      <c r="M25" s="37" t="s">
        <v>257</v>
      </c>
      <c r="N25" s="37" t="s">
        <v>258</v>
      </c>
    </row>
    <row r="26" spans="2:14" x14ac:dyDescent="0.25">
      <c r="C26" s="426" t="s">
        <v>253</v>
      </c>
      <c r="D26" s="37">
        <v>84</v>
      </c>
      <c r="E26" s="37">
        <v>110</v>
      </c>
      <c r="F26" s="37">
        <v>100</v>
      </c>
      <c r="G26" s="37">
        <v>121</v>
      </c>
      <c r="H26" s="37">
        <v>151</v>
      </c>
      <c r="I26" s="37">
        <v>126</v>
      </c>
      <c r="J26" s="96"/>
      <c r="K26" s="96"/>
      <c r="L26" s="96"/>
    </row>
    <row r="28" spans="2:14" x14ac:dyDescent="0.25">
      <c r="B28" t="s">
        <v>281</v>
      </c>
    </row>
    <row r="29" spans="2:14" x14ac:dyDescent="0.25">
      <c r="B29" t="s">
        <v>272</v>
      </c>
      <c r="C29" s="198"/>
      <c r="D29" s="96">
        <v>1</v>
      </c>
      <c r="E29" s="96">
        <v>2</v>
      </c>
      <c r="F29" s="96">
        <v>5</v>
      </c>
      <c r="G29" s="96">
        <v>7</v>
      </c>
      <c r="H29" s="96">
        <v>8</v>
      </c>
      <c r="I29" s="96">
        <v>10</v>
      </c>
      <c r="M29" t="s">
        <v>102</v>
      </c>
      <c r="N29" t="s">
        <v>273</v>
      </c>
    </row>
    <row r="30" spans="2:14" x14ac:dyDescent="0.25">
      <c r="B30" t="s">
        <v>274</v>
      </c>
      <c r="D30" s="421" t="s">
        <v>275</v>
      </c>
      <c r="E30" s="422" t="s">
        <v>276</v>
      </c>
      <c r="F30" s="421" t="s">
        <v>277</v>
      </c>
      <c r="G30" s="151" t="s">
        <v>278</v>
      </c>
      <c r="H30" s="151" t="s">
        <v>279</v>
      </c>
      <c r="I30" s="151" t="s">
        <v>280</v>
      </c>
      <c r="J30" s="151" t="s">
        <v>252</v>
      </c>
      <c r="K30" s="151" t="s">
        <v>253</v>
      </c>
      <c r="L30" s="151" t="s">
        <v>254</v>
      </c>
      <c r="M30" s="151" t="s">
        <v>107</v>
      </c>
      <c r="N30" s="151" t="s">
        <v>107</v>
      </c>
    </row>
    <row r="31" spans="2:14" x14ac:dyDescent="0.25">
      <c r="B31" s="96">
        <v>1</v>
      </c>
      <c r="C31" s="423" t="s">
        <v>275</v>
      </c>
      <c r="D31" s="401"/>
      <c r="E31" s="261">
        <v>29</v>
      </c>
      <c r="F31" s="402">
        <v>31</v>
      </c>
      <c r="G31" s="240"/>
      <c r="H31" s="259">
        <v>50</v>
      </c>
      <c r="I31" s="263">
        <v>38</v>
      </c>
      <c r="J31" s="37">
        <v>148</v>
      </c>
      <c r="K31" s="37">
        <v>43</v>
      </c>
      <c r="L31" s="403">
        <v>3.441860465116279</v>
      </c>
      <c r="M31" s="37" t="s">
        <v>256</v>
      </c>
      <c r="N31" s="37" t="s">
        <v>256</v>
      </c>
    </row>
    <row r="32" spans="2:14" x14ac:dyDescent="0.25">
      <c r="B32" s="96">
        <v>2</v>
      </c>
      <c r="C32" s="425" t="s">
        <v>276</v>
      </c>
      <c r="D32" s="261">
        <v>18</v>
      </c>
      <c r="E32" s="401"/>
      <c r="F32" s="240"/>
      <c r="G32" s="259">
        <v>34</v>
      </c>
      <c r="H32" s="263">
        <v>32</v>
      </c>
      <c r="I32" s="402">
        <v>31</v>
      </c>
      <c r="J32" s="37">
        <v>115</v>
      </c>
      <c r="K32" s="37">
        <v>74</v>
      </c>
      <c r="L32" s="403">
        <v>1.5540540540540539</v>
      </c>
      <c r="M32" s="37" t="s">
        <v>259</v>
      </c>
      <c r="N32" s="37" t="s">
        <v>259</v>
      </c>
    </row>
    <row r="33" spans="1:19" x14ac:dyDescent="0.25">
      <c r="B33" s="96">
        <v>5</v>
      </c>
      <c r="C33" s="423" t="s">
        <v>277</v>
      </c>
      <c r="D33" s="402">
        <v>5</v>
      </c>
      <c r="E33" s="240"/>
      <c r="F33" s="401"/>
      <c r="G33" s="263">
        <v>30</v>
      </c>
      <c r="H33" s="261">
        <v>32</v>
      </c>
      <c r="I33" s="259">
        <v>16</v>
      </c>
      <c r="J33" s="37">
        <v>83</v>
      </c>
      <c r="K33" s="37">
        <v>85</v>
      </c>
      <c r="L33" s="403">
        <v>0.97647058823529409</v>
      </c>
      <c r="M33" s="37" t="s">
        <v>257</v>
      </c>
      <c r="N33" s="37" t="s">
        <v>257</v>
      </c>
    </row>
    <row r="34" spans="1:19" x14ac:dyDescent="0.25">
      <c r="B34" s="96">
        <v>7</v>
      </c>
      <c r="C34" s="302" t="s">
        <v>278</v>
      </c>
      <c r="D34" s="240"/>
      <c r="E34" s="259">
        <v>18</v>
      </c>
      <c r="F34" s="263">
        <v>13</v>
      </c>
      <c r="G34" s="401"/>
      <c r="H34" s="402">
        <v>18</v>
      </c>
      <c r="I34" s="261">
        <v>21</v>
      </c>
      <c r="J34" s="37">
        <v>70</v>
      </c>
      <c r="K34" s="37">
        <v>115</v>
      </c>
      <c r="L34" s="403">
        <v>0.60869565217391308</v>
      </c>
      <c r="M34" s="37" t="s">
        <v>261</v>
      </c>
      <c r="N34" s="37" t="s">
        <v>260</v>
      </c>
    </row>
    <row r="35" spans="1:19" x14ac:dyDescent="0.25">
      <c r="B35" s="96">
        <v>8</v>
      </c>
      <c r="C35" s="360" t="s">
        <v>279</v>
      </c>
      <c r="D35" s="259">
        <v>10</v>
      </c>
      <c r="E35" s="263">
        <v>17</v>
      </c>
      <c r="F35" s="261">
        <v>20</v>
      </c>
      <c r="G35" s="402">
        <v>29</v>
      </c>
      <c r="H35" s="401"/>
      <c r="I35" s="240">
        <v>20</v>
      </c>
      <c r="J35" s="37">
        <v>96</v>
      </c>
      <c r="K35" s="37">
        <v>147</v>
      </c>
      <c r="L35" s="403">
        <v>0.65306122448979587</v>
      </c>
      <c r="M35" s="37" t="s">
        <v>258</v>
      </c>
      <c r="N35" s="37" t="s">
        <v>258</v>
      </c>
    </row>
    <row r="36" spans="1:19" x14ac:dyDescent="0.25">
      <c r="B36" s="96">
        <v>10</v>
      </c>
      <c r="C36" s="360" t="s">
        <v>280</v>
      </c>
      <c r="D36" s="263">
        <v>10</v>
      </c>
      <c r="E36" s="402">
        <v>10</v>
      </c>
      <c r="F36" s="259">
        <v>21</v>
      </c>
      <c r="G36" s="261">
        <v>22</v>
      </c>
      <c r="H36" s="240">
        <v>15</v>
      </c>
      <c r="I36" s="401"/>
      <c r="J36" s="37">
        <v>78</v>
      </c>
      <c r="K36" s="37">
        <v>126</v>
      </c>
      <c r="L36" s="403">
        <v>0.61904761904761907</v>
      </c>
      <c r="M36" s="37" t="s">
        <v>260</v>
      </c>
      <c r="N36" s="37" t="s">
        <v>261</v>
      </c>
    </row>
    <row r="37" spans="1:19" x14ac:dyDescent="0.25">
      <c r="C37" s="426" t="s">
        <v>253</v>
      </c>
      <c r="D37" s="37">
        <v>43</v>
      </c>
      <c r="E37" s="37">
        <v>74</v>
      </c>
      <c r="F37" s="37">
        <v>85</v>
      </c>
      <c r="G37" s="37">
        <v>115</v>
      </c>
      <c r="H37" s="37">
        <v>147</v>
      </c>
      <c r="I37" s="37">
        <v>126</v>
      </c>
      <c r="J37" s="96"/>
      <c r="K37" s="96"/>
      <c r="L37" s="96"/>
    </row>
    <row r="38" spans="1:19" x14ac:dyDescent="0.25">
      <c r="D38" s="408" t="s">
        <v>262</v>
      </c>
      <c r="E38" s="409" t="s">
        <v>263</v>
      </c>
      <c r="F38" s="410" t="s">
        <v>282</v>
      </c>
      <c r="G38" s="152" t="s">
        <v>265</v>
      </c>
      <c r="H38" s="411" t="s">
        <v>266</v>
      </c>
      <c r="I38" t="s">
        <v>283</v>
      </c>
      <c r="J38" t="s">
        <v>107</v>
      </c>
    </row>
    <row r="40" spans="1:19" x14ac:dyDescent="0.25">
      <c r="H40" s="408" t="s">
        <v>262</v>
      </c>
      <c r="I40" s="409" t="s">
        <v>263</v>
      </c>
      <c r="J40" s="410" t="s">
        <v>282</v>
      </c>
      <c r="K40" s="152" t="s">
        <v>265</v>
      </c>
      <c r="L40" s="411" t="s">
        <v>266</v>
      </c>
      <c r="M40" t="s">
        <v>283</v>
      </c>
      <c r="N40" t="s">
        <v>107</v>
      </c>
    </row>
    <row r="41" spans="1:19" x14ac:dyDescent="0.25">
      <c r="B41" s="302" t="s">
        <v>212</v>
      </c>
      <c r="C41" s="95" t="s">
        <v>214</v>
      </c>
      <c r="D41" s="346" t="s">
        <v>27</v>
      </c>
      <c r="E41" s="412" t="s">
        <v>28</v>
      </c>
      <c r="F41" s="412" t="s">
        <v>29</v>
      </c>
      <c r="G41" s="412" t="s">
        <v>30</v>
      </c>
      <c r="H41" s="432"/>
      <c r="I41" s="434" t="s">
        <v>276</v>
      </c>
      <c r="J41" s="435" t="s">
        <v>280</v>
      </c>
      <c r="K41" s="432" t="s">
        <v>277</v>
      </c>
      <c r="L41" s="428" t="s">
        <v>279</v>
      </c>
      <c r="M41" s="435" t="s">
        <v>279</v>
      </c>
      <c r="N41" s="428" t="s">
        <v>280</v>
      </c>
    </row>
    <row r="42" spans="1:19" x14ac:dyDescent="0.25">
      <c r="B42" s="302" t="s">
        <v>212</v>
      </c>
      <c r="C42" s="95" t="s">
        <v>214</v>
      </c>
      <c r="D42" s="37">
        <v>9</v>
      </c>
      <c r="E42" s="37"/>
      <c r="F42" s="37"/>
      <c r="G42" s="38" t="s">
        <v>268</v>
      </c>
      <c r="H42" s="37"/>
      <c r="I42" s="37">
        <v>0</v>
      </c>
      <c r="J42" s="37">
        <v>-2</v>
      </c>
      <c r="K42" s="37">
        <v>0</v>
      </c>
      <c r="L42" s="37">
        <v>1</v>
      </c>
      <c r="M42" s="37">
        <v>-1</v>
      </c>
      <c r="N42" s="37">
        <v>0</v>
      </c>
    </row>
    <row r="44" spans="1:19" ht="15.75" thickBot="1" x14ac:dyDescent="0.3">
      <c r="A44" t="s">
        <v>175</v>
      </c>
      <c r="C44" s="42"/>
    </row>
    <row r="45" spans="1:19" x14ac:dyDescent="0.25">
      <c r="A45" s="1" t="s">
        <v>1</v>
      </c>
      <c r="B45" s="1"/>
      <c r="C45" s="42"/>
      <c r="D45" s="2" t="s">
        <v>5</v>
      </c>
      <c r="E45" s="44" t="s">
        <v>5</v>
      </c>
      <c r="F45" s="2" t="s">
        <v>5</v>
      </c>
      <c r="G45" s="44" t="s">
        <v>5</v>
      </c>
      <c r="H45" s="2" t="s">
        <v>5</v>
      </c>
      <c r="I45" s="44" t="s">
        <v>5</v>
      </c>
      <c r="J45" s="2" t="s">
        <v>5</v>
      </c>
      <c r="K45" s="44" t="s">
        <v>5</v>
      </c>
      <c r="L45" s="2" t="s">
        <v>5</v>
      </c>
      <c r="M45" s="4" t="s">
        <v>5</v>
      </c>
      <c r="N45" s="5" t="s">
        <v>5</v>
      </c>
      <c r="O45" s="44" t="s">
        <v>5</v>
      </c>
      <c r="P45" s="5" t="s">
        <v>5</v>
      </c>
      <c r="Q45" s="44" t="s">
        <v>5</v>
      </c>
      <c r="R45" s="44" t="s">
        <v>39</v>
      </c>
      <c r="S45" s="48" t="s">
        <v>40</v>
      </c>
    </row>
    <row r="46" spans="1:19" x14ac:dyDescent="0.25">
      <c r="A46" s="1" t="s">
        <v>149</v>
      </c>
      <c r="B46" s="1"/>
      <c r="C46" s="42"/>
      <c r="D46" s="76" t="s">
        <v>11</v>
      </c>
      <c r="E46" s="12" t="s">
        <v>11</v>
      </c>
      <c r="F46" s="76" t="s">
        <v>11</v>
      </c>
      <c r="G46" s="12" t="s">
        <v>11</v>
      </c>
      <c r="H46" s="76" t="s">
        <v>11</v>
      </c>
      <c r="I46" s="12" t="s">
        <v>11</v>
      </c>
      <c r="J46" s="76" t="s">
        <v>11</v>
      </c>
      <c r="K46" s="12" t="s">
        <v>11</v>
      </c>
      <c r="L46" s="76" t="s">
        <v>11</v>
      </c>
      <c r="M46" s="10" t="s">
        <v>11</v>
      </c>
      <c r="N46" s="12" t="s">
        <v>11</v>
      </c>
      <c r="O46" s="12" t="s">
        <v>11</v>
      </c>
      <c r="P46" s="12" t="s">
        <v>11</v>
      </c>
      <c r="Q46" s="12" t="s">
        <v>11</v>
      </c>
      <c r="R46" s="12" t="s">
        <v>41</v>
      </c>
      <c r="S46" s="12" t="s">
        <v>41</v>
      </c>
    </row>
    <row r="47" spans="1:19" x14ac:dyDescent="0.25">
      <c r="A47" s="1" t="s">
        <v>146</v>
      </c>
      <c r="B47" s="1"/>
      <c r="C47" s="42"/>
      <c r="D47" s="76" t="s">
        <v>42</v>
      </c>
      <c r="E47" s="12" t="s">
        <v>43</v>
      </c>
      <c r="F47" s="76" t="s">
        <v>42</v>
      </c>
      <c r="G47" s="12" t="s">
        <v>43</v>
      </c>
      <c r="H47" s="76" t="s">
        <v>42</v>
      </c>
      <c r="I47" s="12" t="s">
        <v>43</v>
      </c>
      <c r="J47" s="76" t="s">
        <v>42</v>
      </c>
      <c r="K47" s="12" t="s">
        <v>43</v>
      </c>
      <c r="L47" s="76" t="s">
        <v>42</v>
      </c>
      <c r="M47" s="10" t="s">
        <v>43</v>
      </c>
      <c r="N47" s="12" t="s">
        <v>13</v>
      </c>
      <c r="O47" s="12" t="s">
        <v>43</v>
      </c>
      <c r="P47" s="86" t="s">
        <v>42</v>
      </c>
      <c r="Q47" s="12" t="s">
        <v>43</v>
      </c>
      <c r="R47" s="12" t="s">
        <v>44</v>
      </c>
      <c r="S47" s="12" t="s">
        <v>44</v>
      </c>
    </row>
    <row r="48" spans="1:19" x14ac:dyDescent="0.25">
      <c r="A48" s="1"/>
      <c r="B48" s="1"/>
      <c r="C48" s="42"/>
      <c r="D48" s="77" t="s">
        <v>45</v>
      </c>
      <c r="E48" s="12" t="s">
        <v>19</v>
      </c>
      <c r="F48" s="77" t="s">
        <v>45</v>
      </c>
      <c r="G48" s="12" t="s">
        <v>19</v>
      </c>
      <c r="H48" s="77" t="s">
        <v>45</v>
      </c>
      <c r="I48" s="12" t="s">
        <v>19</v>
      </c>
      <c r="J48" s="77" t="s">
        <v>45</v>
      </c>
      <c r="K48" s="12" t="s">
        <v>19</v>
      </c>
      <c r="L48" s="77" t="s">
        <v>45</v>
      </c>
      <c r="M48" s="10" t="s">
        <v>19</v>
      </c>
      <c r="N48" s="12" t="s">
        <v>17</v>
      </c>
      <c r="O48" s="12" t="s">
        <v>19</v>
      </c>
      <c r="P48" s="86" t="s">
        <v>17</v>
      </c>
      <c r="Q48" s="12" t="s">
        <v>19</v>
      </c>
      <c r="R48" s="53">
        <v>42798</v>
      </c>
      <c r="S48" s="53">
        <v>42798</v>
      </c>
    </row>
    <row r="49" spans="1:19" x14ac:dyDescent="0.25">
      <c r="A49" s="78" t="s">
        <v>20</v>
      </c>
      <c r="B49" s="39" t="s">
        <v>21</v>
      </c>
      <c r="C49" s="42"/>
      <c r="D49" s="11" t="s">
        <v>24</v>
      </c>
      <c r="E49" s="53">
        <v>42646</v>
      </c>
      <c r="F49" s="11" t="s">
        <v>24</v>
      </c>
      <c r="G49" s="53">
        <v>42679</v>
      </c>
      <c r="H49" s="11" t="s">
        <v>24</v>
      </c>
      <c r="I49" s="53">
        <v>42710</v>
      </c>
      <c r="J49" s="11" t="s">
        <v>24</v>
      </c>
      <c r="K49" s="53">
        <v>42741</v>
      </c>
      <c r="L49" s="11" t="s">
        <v>24</v>
      </c>
      <c r="M49" s="55">
        <v>42763</v>
      </c>
      <c r="N49" s="50" t="s">
        <v>24</v>
      </c>
      <c r="O49" s="79">
        <v>42798</v>
      </c>
      <c r="P49" s="50" t="s">
        <v>24</v>
      </c>
      <c r="Q49" s="79">
        <v>42815</v>
      </c>
      <c r="R49" s="53">
        <v>42815</v>
      </c>
      <c r="S49" s="53">
        <v>42815</v>
      </c>
    </row>
    <row r="50" spans="1:19" ht="15.75" x14ac:dyDescent="0.25">
      <c r="A50" s="302" t="s">
        <v>212</v>
      </c>
      <c r="B50" s="317" t="s">
        <v>214</v>
      </c>
      <c r="C50" s="80" t="s">
        <v>46</v>
      </c>
      <c r="D50" s="81"/>
      <c r="E50" s="37"/>
      <c r="F50" s="81"/>
      <c r="G50" s="70"/>
      <c r="H50" s="81"/>
      <c r="I50" s="70"/>
      <c r="J50" s="81"/>
      <c r="K50" s="70"/>
      <c r="L50" s="318">
        <v>0.5</v>
      </c>
      <c r="M50" s="156">
        <v>41</v>
      </c>
      <c r="N50" s="250">
        <v>4.4444444444735609E-5</v>
      </c>
      <c r="O50" s="307">
        <v>91</v>
      </c>
      <c r="P50" s="250">
        <v>4.4444444444735609E-5</v>
      </c>
      <c r="Q50" s="156">
        <v>89</v>
      </c>
      <c r="R50" s="286">
        <f>+O50-Q50</f>
        <v>2</v>
      </c>
      <c r="S50" s="287">
        <f>+R50/O50</f>
        <v>2.197802197802198E-2</v>
      </c>
    </row>
    <row r="51" spans="1:19" x14ac:dyDescent="0.25">
      <c r="C51" s="42"/>
    </row>
    <row r="52" spans="1:19" x14ac:dyDescent="0.25">
      <c r="A52" t="s">
        <v>176</v>
      </c>
      <c r="C52" s="42"/>
      <c r="J52" s="83"/>
    </row>
    <row r="53" spans="1:19" ht="15.75" thickBot="1" x14ac:dyDescent="0.3">
      <c r="A53" t="s">
        <v>177</v>
      </c>
      <c r="C53" s="42"/>
      <c r="J53" s="83"/>
    </row>
    <row r="54" spans="1:19" x14ac:dyDescent="0.25">
      <c r="A54" s="1" t="s">
        <v>150</v>
      </c>
      <c r="B54" s="1"/>
      <c r="C54" s="42"/>
      <c r="D54" s="8" t="s">
        <v>5</v>
      </c>
      <c r="E54" s="8" t="s">
        <v>5</v>
      </c>
      <c r="F54" s="8" t="s">
        <v>5</v>
      </c>
      <c r="G54" s="8" t="s">
        <v>5</v>
      </c>
      <c r="H54" s="8" t="s">
        <v>5</v>
      </c>
      <c r="I54" s="8" t="s">
        <v>5</v>
      </c>
      <c r="J54" s="8" t="s">
        <v>5</v>
      </c>
      <c r="K54" s="193" t="s">
        <v>33</v>
      </c>
      <c r="L54" s="8" t="s">
        <v>151</v>
      </c>
    </row>
    <row r="55" spans="1:19" x14ac:dyDescent="0.25">
      <c r="A55" s="1" t="s">
        <v>152</v>
      </c>
      <c r="B55" s="1"/>
      <c r="C55" s="42"/>
      <c r="D55" s="12" t="s">
        <v>11</v>
      </c>
      <c r="E55" s="12" t="s">
        <v>11</v>
      </c>
      <c r="F55" s="12" t="s">
        <v>11</v>
      </c>
      <c r="G55" s="12" t="s">
        <v>11</v>
      </c>
      <c r="H55" s="12" t="s">
        <v>11</v>
      </c>
      <c r="I55" s="12" t="s">
        <v>11</v>
      </c>
      <c r="J55" s="12" t="s">
        <v>11</v>
      </c>
      <c r="K55" s="101" t="s">
        <v>54</v>
      </c>
      <c r="L55" s="59" t="s">
        <v>54</v>
      </c>
    </row>
    <row r="56" spans="1:19" x14ac:dyDescent="0.25">
      <c r="A56" s="184" t="s">
        <v>153</v>
      </c>
      <c r="B56" s="1"/>
      <c r="C56" s="42"/>
      <c r="D56" s="12" t="s">
        <v>15</v>
      </c>
      <c r="E56" s="12" t="s">
        <v>15</v>
      </c>
      <c r="F56" s="12" t="s">
        <v>15</v>
      </c>
      <c r="G56" s="12" t="s">
        <v>15</v>
      </c>
      <c r="H56" s="12" t="s">
        <v>15</v>
      </c>
      <c r="I56" s="12" t="s">
        <v>15</v>
      </c>
      <c r="J56" s="12" t="s">
        <v>15</v>
      </c>
      <c r="K56" s="16" t="s">
        <v>112</v>
      </c>
      <c r="L56" s="59" t="s">
        <v>154</v>
      </c>
    </row>
    <row r="57" spans="1:19" x14ac:dyDescent="0.25">
      <c r="A57" s="109" t="s">
        <v>17</v>
      </c>
      <c r="B57" s="1"/>
      <c r="C57" s="42"/>
      <c r="D57" s="12" t="s">
        <v>19</v>
      </c>
      <c r="E57" s="12" t="s">
        <v>19</v>
      </c>
      <c r="F57" s="12" t="s">
        <v>19</v>
      </c>
      <c r="G57" s="12" t="s">
        <v>19</v>
      </c>
      <c r="H57" s="12" t="s">
        <v>19</v>
      </c>
      <c r="I57" s="12" t="s">
        <v>19</v>
      </c>
      <c r="J57" s="12" t="s">
        <v>19</v>
      </c>
      <c r="K57" s="55">
        <v>42798</v>
      </c>
      <c r="L57" s="53">
        <v>42798</v>
      </c>
    </row>
    <row r="58" spans="1:19" ht="15.75" thickBot="1" x14ac:dyDescent="0.3">
      <c r="A58" s="78" t="s">
        <v>20</v>
      </c>
      <c r="B58" s="19" t="s">
        <v>21</v>
      </c>
      <c r="C58" s="42"/>
      <c r="D58" s="27">
        <v>42646</v>
      </c>
      <c r="E58" s="27">
        <v>42679</v>
      </c>
      <c r="F58" s="27">
        <v>42710</v>
      </c>
      <c r="G58" s="27">
        <v>42741</v>
      </c>
      <c r="H58" s="27">
        <v>42763</v>
      </c>
      <c r="I58" s="27">
        <v>42798</v>
      </c>
      <c r="J58" s="87">
        <v>42815</v>
      </c>
      <c r="K58" s="87">
        <v>42815</v>
      </c>
      <c r="L58" s="27">
        <v>42815</v>
      </c>
    </row>
    <row r="59" spans="1:19" ht="15.75" x14ac:dyDescent="0.25">
      <c r="A59" s="302" t="s">
        <v>212</v>
      </c>
      <c r="B59" s="317" t="s">
        <v>214</v>
      </c>
      <c r="C59" s="90" t="s">
        <v>49</v>
      </c>
      <c r="D59" s="37"/>
      <c r="E59" s="70"/>
      <c r="F59" s="70"/>
      <c r="G59" s="70"/>
      <c r="H59" s="156">
        <v>55</v>
      </c>
      <c r="I59" s="156">
        <v>90</v>
      </c>
      <c r="J59" s="156">
        <v>88</v>
      </c>
      <c r="K59" s="156">
        <f>+I59-J59</f>
        <v>2</v>
      </c>
      <c r="L59" s="290">
        <f>+K59/I59</f>
        <v>2.2222222222222223E-2</v>
      </c>
    </row>
    <row r="60" spans="1:19" x14ac:dyDescent="0.25">
      <c r="C60" s="42"/>
    </row>
    <row r="61" spans="1:19" ht="15.75" thickBot="1" x14ac:dyDescent="0.3">
      <c r="A61" t="s">
        <v>180</v>
      </c>
      <c r="C61" s="42"/>
      <c r="D61" s="42"/>
      <c r="E61" s="42"/>
      <c r="F61" s="42"/>
      <c r="I61" s="42"/>
    </row>
    <row r="62" spans="1:19" x14ac:dyDescent="0.25">
      <c r="A62" s="1" t="s">
        <v>145</v>
      </c>
      <c r="B62" s="1"/>
      <c r="C62" s="42"/>
      <c r="D62" s="45"/>
      <c r="E62" s="45"/>
      <c r="F62" s="45"/>
      <c r="G62" s="110" t="s">
        <v>75</v>
      </c>
      <c r="H62" s="111" t="s">
        <v>76</v>
      </c>
      <c r="I62" s="112"/>
      <c r="J62" s="43" t="s">
        <v>51</v>
      </c>
    </row>
    <row r="63" spans="1:19" x14ac:dyDescent="0.25">
      <c r="A63" s="9" t="s">
        <v>146</v>
      </c>
      <c r="B63" s="1"/>
      <c r="C63" s="42"/>
      <c r="D63" s="15"/>
      <c r="E63" s="15"/>
      <c r="F63" s="15"/>
      <c r="G63" s="113" t="s">
        <v>77</v>
      </c>
      <c r="H63" s="114" t="s">
        <v>78</v>
      </c>
      <c r="I63" s="115"/>
      <c r="J63" s="56" t="s">
        <v>53</v>
      </c>
    </row>
    <row r="64" spans="1:19" x14ac:dyDescent="0.25">
      <c r="A64" s="198" t="s">
        <v>156</v>
      </c>
      <c r="B64" s="1"/>
      <c r="C64" s="42"/>
      <c r="D64" s="15"/>
      <c r="E64" s="15"/>
      <c r="F64" s="15"/>
      <c r="G64" s="113" t="s">
        <v>9</v>
      </c>
      <c r="H64" s="114" t="s">
        <v>79</v>
      </c>
      <c r="I64" s="116" t="s">
        <v>80</v>
      </c>
      <c r="J64" s="50" t="s">
        <v>52</v>
      </c>
    </row>
    <row r="65" spans="1:19" x14ac:dyDescent="0.25">
      <c r="A65" s="1"/>
      <c r="B65" s="1"/>
      <c r="C65" s="42"/>
      <c r="D65" s="11" t="s">
        <v>81</v>
      </c>
      <c r="E65" s="11" t="s">
        <v>81</v>
      </c>
      <c r="F65" s="11" t="s">
        <v>82</v>
      </c>
      <c r="G65" s="113">
        <v>1</v>
      </c>
      <c r="H65" s="114">
        <v>-1</v>
      </c>
      <c r="I65" s="117" t="s">
        <v>51</v>
      </c>
      <c r="J65" s="50" t="s">
        <v>19</v>
      </c>
    </row>
    <row r="66" spans="1:19" ht="15.75" thickBot="1" x14ac:dyDescent="0.3">
      <c r="A66" s="19" t="s">
        <v>20</v>
      </c>
      <c r="B66" s="39" t="s">
        <v>21</v>
      </c>
      <c r="C66" s="42"/>
      <c r="D66" s="22" t="s">
        <v>83</v>
      </c>
      <c r="E66" s="22" t="s">
        <v>84</v>
      </c>
      <c r="F66" s="22" t="s">
        <v>85</v>
      </c>
      <c r="G66" s="209" t="s">
        <v>86</v>
      </c>
      <c r="H66" s="210" t="s">
        <v>87</v>
      </c>
      <c r="I66" s="211" t="s">
        <v>53</v>
      </c>
      <c r="J66" s="24" t="s">
        <v>36</v>
      </c>
    </row>
    <row r="67" spans="1:19" x14ac:dyDescent="0.25">
      <c r="A67" s="302" t="s">
        <v>212</v>
      </c>
      <c r="B67" s="95" t="s">
        <v>214</v>
      </c>
      <c r="C67" s="245" t="s">
        <v>165</v>
      </c>
      <c r="D67" s="156">
        <v>9</v>
      </c>
      <c r="E67" s="156">
        <v>8</v>
      </c>
      <c r="F67" s="246">
        <v>1.125</v>
      </c>
      <c r="G67" s="156">
        <v>3</v>
      </c>
      <c r="H67" s="156"/>
      <c r="I67" s="247">
        <v>1</v>
      </c>
      <c r="J67" s="248">
        <v>1</v>
      </c>
    </row>
    <row r="68" spans="1:19" x14ac:dyDescent="0.25">
      <c r="C68" s="42"/>
    </row>
    <row r="69" spans="1:19" ht="19.5" thickBot="1" x14ac:dyDescent="0.35">
      <c r="A69" t="s">
        <v>92</v>
      </c>
      <c r="C69" s="42"/>
      <c r="E69" s="42"/>
      <c r="F69" s="42"/>
      <c r="G69" s="42"/>
      <c r="L69" s="94"/>
      <c r="M69" s="42"/>
      <c r="N69" s="42"/>
      <c r="O69" s="42"/>
    </row>
    <row r="70" spans="1:19" x14ac:dyDescent="0.25">
      <c r="A70" s="1" t="s">
        <v>145</v>
      </c>
      <c r="B70" s="1"/>
      <c r="C70" s="42"/>
      <c r="D70" s="49" t="s">
        <v>6</v>
      </c>
      <c r="E70" s="84" t="s">
        <v>81</v>
      </c>
      <c r="F70" s="8" t="s">
        <v>81</v>
      </c>
      <c r="G70" s="85" t="s">
        <v>82</v>
      </c>
      <c r="H70" s="8" t="s">
        <v>88</v>
      </c>
    </row>
    <row r="71" spans="1:19" x14ac:dyDescent="0.25">
      <c r="A71" s="9" t="s">
        <v>146</v>
      </c>
      <c r="B71" s="1"/>
      <c r="C71" s="42"/>
      <c r="D71" s="86" t="s">
        <v>5</v>
      </c>
      <c r="E71" s="10" t="s">
        <v>83</v>
      </c>
      <c r="F71" s="59" t="s">
        <v>84</v>
      </c>
      <c r="G71" s="13" t="s">
        <v>85</v>
      </c>
      <c r="H71" s="59" t="s">
        <v>89</v>
      </c>
    </row>
    <row r="72" spans="1:19" x14ac:dyDescent="0.25">
      <c r="A72" s="1" t="s">
        <v>158</v>
      </c>
      <c r="B72" s="1"/>
      <c r="C72" s="42"/>
      <c r="D72" s="86" t="s">
        <v>11</v>
      </c>
      <c r="E72" s="10" t="s">
        <v>93</v>
      </c>
      <c r="F72" s="12" t="s">
        <v>93</v>
      </c>
      <c r="G72" s="13" t="s">
        <v>93</v>
      </c>
      <c r="H72" s="59" t="s">
        <v>19</v>
      </c>
    </row>
    <row r="73" spans="1:19" x14ac:dyDescent="0.25">
      <c r="A73" s="1"/>
      <c r="B73" s="1"/>
      <c r="C73" s="42"/>
      <c r="D73" s="59" t="s">
        <v>18</v>
      </c>
      <c r="E73" s="10" t="s">
        <v>94</v>
      </c>
      <c r="F73" s="12" t="s">
        <v>94</v>
      </c>
      <c r="G73" s="13" t="s">
        <v>94</v>
      </c>
      <c r="H73" s="59" t="s">
        <v>90</v>
      </c>
    </row>
    <row r="74" spans="1:19" ht="15.75" thickBot="1" x14ac:dyDescent="0.3">
      <c r="A74" s="19" t="s">
        <v>20</v>
      </c>
      <c r="B74" s="39" t="s">
        <v>21</v>
      </c>
      <c r="C74" s="42"/>
      <c r="D74" s="89" t="s">
        <v>26</v>
      </c>
      <c r="E74" s="103" t="s">
        <v>95</v>
      </c>
      <c r="F74" s="104" t="s">
        <v>95</v>
      </c>
      <c r="G74" s="105" t="s">
        <v>95</v>
      </c>
      <c r="H74" s="121">
        <v>42815</v>
      </c>
    </row>
    <row r="75" spans="1:19" x14ac:dyDescent="0.25">
      <c r="A75" s="302" t="s">
        <v>212</v>
      </c>
      <c r="B75" s="95" t="s">
        <v>214</v>
      </c>
      <c r="C75" s="126" t="s">
        <v>166</v>
      </c>
      <c r="D75" s="319">
        <v>8.8888888889471218E-5</v>
      </c>
      <c r="E75" s="320">
        <v>9</v>
      </c>
      <c r="F75" s="320">
        <v>8</v>
      </c>
      <c r="G75" s="321">
        <v>1.125</v>
      </c>
      <c r="H75" s="322">
        <v>79</v>
      </c>
    </row>
    <row r="76" spans="1:19" x14ac:dyDescent="0.25">
      <c r="C76" s="42"/>
    </row>
    <row r="77" spans="1:19" x14ac:dyDescent="0.25">
      <c r="A77" t="s">
        <v>184</v>
      </c>
      <c r="C77" s="42"/>
    </row>
    <row r="78" spans="1:19" ht="15.75" thickBot="1" x14ac:dyDescent="0.3">
      <c r="A78" t="s">
        <v>178</v>
      </c>
      <c r="C78" s="42"/>
      <c r="E78" s="42"/>
      <c r="F78" s="42"/>
      <c r="G78" s="42"/>
      <c r="H78" s="42"/>
      <c r="I78" s="42"/>
    </row>
    <row r="79" spans="1:19" ht="18.75" x14ac:dyDescent="0.3">
      <c r="A79" s="1" t="s">
        <v>145</v>
      </c>
      <c r="B79" s="1"/>
      <c r="C79" s="42"/>
      <c r="D79" s="49" t="s">
        <v>6</v>
      </c>
      <c r="E79" s="43" t="s">
        <v>97</v>
      </c>
      <c r="F79" s="3" t="s">
        <v>27</v>
      </c>
      <c r="G79" s="3" t="s">
        <v>27</v>
      </c>
      <c r="H79" s="43" t="s">
        <v>107</v>
      </c>
      <c r="I79" s="6" t="s">
        <v>104</v>
      </c>
      <c r="J79" s="44" t="s">
        <v>51</v>
      </c>
      <c r="N79" s="94"/>
      <c r="O79" s="42"/>
      <c r="P79" s="42"/>
      <c r="Q79" s="42"/>
      <c r="R79" s="42"/>
      <c r="S79" s="42"/>
    </row>
    <row r="80" spans="1:19" x14ac:dyDescent="0.25">
      <c r="A80" s="9" t="s">
        <v>146</v>
      </c>
      <c r="B80" s="1"/>
      <c r="C80" s="42"/>
      <c r="D80" s="86" t="s">
        <v>5</v>
      </c>
      <c r="E80" s="50" t="s">
        <v>98</v>
      </c>
      <c r="F80" s="215" t="s">
        <v>105</v>
      </c>
      <c r="G80" s="216" t="s">
        <v>106</v>
      </c>
      <c r="H80" s="50" t="s">
        <v>27</v>
      </c>
      <c r="I80" s="217" t="s">
        <v>86</v>
      </c>
      <c r="J80" s="133" t="s">
        <v>53</v>
      </c>
    </row>
    <row r="81" spans="1:22" x14ac:dyDescent="0.25">
      <c r="A81" s="204" t="s">
        <v>159</v>
      </c>
      <c r="B81" s="1"/>
      <c r="C81" s="42"/>
      <c r="D81" s="86" t="s">
        <v>11</v>
      </c>
      <c r="E81" s="50" t="s">
        <v>99</v>
      </c>
      <c r="F81" s="11" t="s">
        <v>102</v>
      </c>
      <c r="G81" s="11" t="s">
        <v>102</v>
      </c>
      <c r="H81" s="50" t="s">
        <v>110</v>
      </c>
      <c r="I81" s="117" t="s">
        <v>108</v>
      </c>
      <c r="J81" s="59" t="s">
        <v>102</v>
      </c>
    </row>
    <row r="82" spans="1:22" x14ac:dyDescent="0.25">
      <c r="A82" s="1"/>
      <c r="B82" s="1"/>
      <c r="C82" s="42"/>
      <c r="D82" s="59" t="s">
        <v>18</v>
      </c>
      <c r="E82" s="50" t="s">
        <v>100</v>
      </c>
      <c r="F82" s="11" t="s">
        <v>109</v>
      </c>
      <c r="G82" s="11" t="s">
        <v>109</v>
      </c>
      <c r="H82" s="50" t="s">
        <v>102</v>
      </c>
      <c r="I82" s="117" t="s">
        <v>167</v>
      </c>
      <c r="J82" s="59" t="s">
        <v>19</v>
      </c>
    </row>
    <row r="83" spans="1:22" ht="15.75" thickBot="1" x14ac:dyDescent="0.3">
      <c r="A83" s="19" t="s">
        <v>20</v>
      </c>
      <c r="B83" s="39" t="s">
        <v>21</v>
      </c>
      <c r="C83" s="42"/>
      <c r="D83" s="89" t="s">
        <v>26</v>
      </c>
      <c r="E83" s="127">
        <v>42014</v>
      </c>
      <c r="F83" s="234" t="s">
        <v>83</v>
      </c>
      <c r="G83" s="235" t="s">
        <v>84</v>
      </c>
      <c r="H83" s="236" t="s">
        <v>168</v>
      </c>
      <c r="I83" s="237" t="s">
        <v>108</v>
      </c>
      <c r="J83" s="67">
        <v>42815</v>
      </c>
    </row>
    <row r="84" spans="1:22" x14ac:dyDescent="0.25">
      <c r="A84" s="302" t="s">
        <v>212</v>
      </c>
      <c r="B84" s="95" t="s">
        <v>214</v>
      </c>
      <c r="C84" s="74" t="s">
        <v>169</v>
      </c>
      <c r="D84" s="252">
        <v>8.8888888889471218E-5</v>
      </c>
      <c r="E84" s="156">
        <v>17</v>
      </c>
      <c r="F84" s="156">
        <v>7</v>
      </c>
      <c r="G84" s="156">
        <v>0</v>
      </c>
      <c r="H84" s="156">
        <v>7</v>
      </c>
      <c r="I84" s="246" t="e">
        <v>#DIV/0!</v>
      </c>
      <c r="J84" s="259">
        <v>1</v>
      </c>
    </row>
    <row r="85" spans="1:22" x14ac:dyDescent="0.25">
      <c r="C85" s="42"/>
    </row>
    <row r="86" spans="1:22" x14ac:dyDescent="0.25">
      <c r="A86" t="s">
        <v>186</v>
      </c>
      <c r="C86" s="42"/>
    </row>
    <row r="87" spans="1:22" ht="15.75" thickBot="1" x14ac:dyDescent="0.3">
      <c r="A87" t="s">
        <v>118</v>
      </c>
      <c r="C87" s="42"/>
    </row>
    <row r="88" spans="1:22" x14ac:dyDescent="0.25">
      <c r="A88" s="1" t="s">
        <v>145</v>
      </c>
      <c r="B88" s="1"/>
      <c r="C88" s="42"/>
      <c r="D88" s="142" t="s">
        <v>32</v>
      </c>
      <c r="E88" s="218" t="s">
        <v>5</v>
      </c>
      <c r="F88" s="219" t="s">
        <v>5</v>
      </c>
      <c r="G88" s="143" t="s">
        <v>51</v>
      </c>
      <c r="H88" s="220" t="s">
        <v>88</v>
      </c>
      <c r="I88" s="144" t="s">
        <v>97</v>
      </c>
      <c r="J88" s="221" t="s">
        <v>51</v>
      </c>
      <c r="K88" s="136" t="s">
        <v>113</v>
      </c>
    </row>
    <row r="89" spans="1:22" x14ac:dyDescent="0.25">
      <c r="A89" s="9" t="s">
        <v>146</v>
      </c>
      <c r="B89" s="1"/>
      <c r="C89" s="42"/>
      <c r="D89" s="145" t="s">
        <v>9</v>
      </c>
      <c r="E89" s="146" t="s">
        <v>11</v>
      </c>
      <c r="F89" s="148" t="s">
        <v>11</v>
      </c>
      <c r="G89" s="222" t="s">
        <v>53</v>
      </c>
      <c r="H89" s="223" t="s">
        <v>89</v>
      </c>
      <c r="I89" s="147" t="s">
        <v>119</v>
      </c>
      <c r="J89" s="224" t="s">
        <v>53</v>
      </c>
      <c r="K89" s="138" t="s">
        <v>114</v>
      </c>
    </row>
    <row r="90" spans="1:22" x14ac:dyDescent="0.25">
      <c r="A90" s="1" t="s">
        <v>113</v>
      </c>
      <c r="B90" s="1"/>
      <c r="C90" s="42"/>
      <c r="D90" s="145" t="s">
        <v>19</v>
      </c>
      <c r="E90" s="146" t="s">
        <v>43</v>
      </c>
      <c r="F90" s="148" t="s">
        <v>19</v>
      </c>
      <c r="G90" s="149" t="s">
        <v>52</v>
      </c>
      <c r="H90" s="223" t="s">
        <v>19</v>
      </c>
      <c r="I90" s="147" t="s">
        <v>12</v>
      </c>
      <c r="J90" s="225" t="s">
        <v>102</v>
      </c>
      <c r="K90" s="138" t="s">
        <v>115</v>
      </c>
    </row>
    <row r="91" spans="1:22" x14ac:dyDescent="0.25">
      <c r="A91" s="109"/>
      <c r="B91" s="1"/>
      <c r="C91" s="42"/>
      <c r="D91" s="145" t="s">
        <v>36</v>
      </c>
      <c r="E91" s="146" t="s">
        <v>19</v>
      </c>
      <c r="F91" s="148" t="s">
        <v>44</v>
      </c>
      <c r="G91" s="149" t="s">
        <v>19</v>
      </c>
      <c r="H91" s="223" t="s">
        <v>90</v>
      </c>
      <c r="I91" s="147" t="s">
        <v>100</v>
      </c>
      <c r="J91" s="225" t="s">
        <v>19</v>
      </c>
      <c r="K91" s="138" t="s">
        <v>116</v>
      </c>
    </row>
    <row r="92" spans="1:22" ht="15.75" thickBot="1" x14ac:dyDescent="0.3">
      <c r="A92" s="39" t="s">
        <v>20</v>
      </c>
      <c r="B92" s="39" t="s">
        <v>21</v>
      </c>
      <c r="C92" s="42"/>
      <c r="D92" s="227">
        <v>42815</v>
      </c>
      <c r="E92" s="228">
        <v>42815</v>
      </c>
      <c r="F92" s="229">
        <v>42815</v>
      </c>
      <c r="G92" s="230">
        <v>42815</v>
      </c>
      <c r="H92" s="231">
        <v>42815</v>
      </c>
      <c r="I92" s="232">
        <v>42014</v>
      </c>
      <c r="J92" s="233">
        <v>42815</v>
      </c>
      <c r="K92" s="206">
        <v>42815</v>
      </c>
    </row>
    <row r="93" spans="1:22" x14ac:dyDescent="0.25">
      <c r="A93" s="302" t="s">
        <v>212</v>
      </c>
      <c r="B93" s="95" t="s">
        <v>214</v>
      </c>
      <c r="C93" s="82" t="s">
        <v>170</v>
      </c>
      <c r="D93" s="156">
        <v>147</v>
      </c>
      <c r="E93" s="156">
        <v>89</v>
      </c>
      <c r="F93" s="156">
        <v>88</v>
      </c>
      <c r="G93" s="156">
        <v>1</v>
      </c>
      <c r="H93" s="156">
        <v>79</v>
      </c>
      <c r="I93" s="156">
        <v>17</v>
      </c>
      <c r="J93" s="156">
        <v>1</v>
      </c>
      <c r="K93" s="261">
        <v>66</v>
      </c>
    </row>
    <row r="94" spans="1:22" x14ac:dyDescent="0.25">
      <c r="C94" s="42"/>
    </row>
    <row r="95" spans="1:22" x14ac:dyDescent="0.25">
      <c r="A95" s="704" t="s">
        <v>212</v>
      </c>
      <c r="B95" s="244" t="s">
        <v>214</v>
      </c>
      <c r="C95" s="37" t="s">
        <v>27</v>
      </c>
      <c r="D95" s="38" t="s">
        <v>28</v>
      </c>
      <c r="E95" s="39" t="s">
        <v>29</v>
      </c>
      <c r="F95" s="39" t="s">
        <v>30</v>
      </c>
      <c r="G95" s="764" t="s">
        <v>522</v>
      </c>
      <c r="H95" s="500" t="s">
        <v>538</v>
      </c>
      <c r="I95" s="765" t="s">
        <v>280</v>
      </c>
      <c r="J95" s="754" t="s">
        <v>375</v>
      </c>
      <c r="K95" s="765" t="s">
        <v>458</v>
      </c>
      <c r="L95" s="765" t="s">
        <v>522</v>
      </c>
      <c r="M95" s="39" t="s">
        <v>30</v>
      </c>
      <c r="N95" s="420" t="s">
        <v>249</v>
      </c>
      <c r="O95" s="428" t="s">
        <v>421</v>
      </c>
      <c r="P95" s="562" t="s">
        <v>357</v>
      </c>
      <c r="Q95" s="513" t="s">
        <v>119</v>
      </c>
      <c r="R95" s="254" t="s">
        <v>102</v>
      </c>
      <c r="S95" s="581" t="s">
        <v>351</v>
      </c>
      <c r="T95" s="513" t="s">
        <v>352</v>
      </c>
      <c r="U95" s="590"/>
      <c r="V95" s="590"/>
    </row>
    <row r="96" spans="1:22" x14ac:dyDescent="0.25">
      <c r="A96" s="704" t="s">
        <v>212</v>
      </c>
      <c r="B96" s="244" t="s">
        <v>214</v>
      </c>
      <c r="C96" s="37">
        <v>9</v>
      </c>
      <c r="D96" s="766">
        <v>9</v>
      </c>
      <c r="E96" s="40"/>
      <c r="F96" s="756" t="s">
        <v>425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2</v>
      </c>
      <c r="M96" s="536">
        <v>42798</v>
      </c>
      <c r="N96" s="37">
        <v>1</v>
      </c>
      <c r="O96" s="37">
        <v>0</v>
      </c>
      <c r="P96" s="37">
        <v>0</v>
      </c>
      <c r="Q96" s="339">
        <v>9</v>
      </c>
      <c r="R96" s="156">
        <v>4</v>
      </c>
      <c r="S96" s="583">
        <f>+R96/Q96</f>
        <v>0.44444444444444442</v>
      </c>
      <c r="T96" s="256">
        <f>+D96-S96</f>
        <v>8.5555555555555554</v>
      </c>
      <c r="U96" s="685"/>
      <c r="V96" s="560"/>
    </row>
    <row r="97" spans="1:22" x14ac:dyDescent="0.25">
      <c r="A97" s="302" t="s">
        <v>212</v>
      </c>
      <c r="B97" s="95" t="s">
        <v>214</v>
      </c>
      <c r="C97" s="37" t="s">
        <v>27</v>
      </c>
      <c r="D97" s="38" t="s">
        <v>28</v>
      </c>
      <c r="E97" s="39" t="s">
        <v>29</v>
      </c>
      <c r="F97" s="39" t="s">
        <v>30</v>
      </c>
      <c r="G97" s="435" t="s">
        <v>522</v>
      </c>
      <c r="H97" s="633" t="s">
        <v>423</v>
      </c>
      <c r="I97" s="412" t="s">
        <v>30</v>
      </c>
      <c r="J97" s="434" t="s">
        <v>276</v>
      </c>
      <c r="K97" s="435" t="s">
        <v>280</v>
      </c>
      <c r="L97" s="432" t="s">
        <v>277</v>
      </c>
      <c r="M97" s="633" t="s">
        <v>279</v>
      </c>
      <c r="N97" s="435" t="s">
        <v>279</v>
      </c>
      <c r="O97" s="428" t="s">
        <v>280</v>
      </c>
      <c r="P97" s="52"/>
      <c r="Q97" s="513" t="s">
        <v>119</v>
      </c>
      <c r="R97" s="254" t="s">
        <v>102</v>
      </c>
      <c r="S97" s="581" t="s">
        <v>351</v>
      </c>
      <c r="T97" s="513" t="s">
        <v>352</v>
      </c>
      <c r="U97" s="590" t="s">
        <v>234</v>
      </c>
      <c r="V97" s="590" t="s">
        <v>235</v>
      </c>
    </row>
    <row r="98" spans="1:22" x14ac:dyDescent="0.25">
      <c r="A98" s="302" t="s">
        <v>212</v>
      </c>
      <c r="B98" s="95" t="s">
        <v>214</v>
      </c>
      <c r="C98" s="70">
        <v>9</v>
      </c>
      <c r="D98" s="403">
        <f>+T96</f>
        <v>8.5555555555555554</v>
      </c>
      <c r="E98" s="41">
        <v>42798</v>
      </c>
      <c r="F98" s="536">
        <v>42798</v>
      </c>
      <c r="G98" s="37">
        <v>0</v>
      </c>
      <c r="H98" s="424">
        <v>2</v>
      </c>
      <c r="I98" s="38" t="s">
        <v>268</v>
      </c>
      <c r="J98" s="37">
        <v>0</v>
      </c>
      <c r="K98" s="37">
        <v>-2</v>
      </c>
      <c r="L98" s="37">
        <v>0</v>
      </c>
      <c r="M98" s="424">
        <v>1</v>
      </c>
      <c r="N98" s="37">
        <v>-1</v>
      </c>
      <c r="O98" s="37">
        <v>0</v>
      </c>
      <c r="P98" s="52"/>
      <c r="Q98" s="339">
        <v>8</v>
      </c>
      <c r="R98" s="156">
        <v>0</v>
      </c>
      <c r="S98" s="583">
        <f>+R98/Q98</f>
        <v>0</v>
      </c>
      <c r="T98" s="256">
        <f>+D98-S98</f>
        <v>8.5555555555555554</v>
      </c>
      <c r="U98" s="685">
        <v>8.5556000000000001</v>
      </c>
      <c r="V98" s="560">
        <f>+U98-T98</f>
        <v>4.4444444444735609E-5</v>
      </c>
    </row>
    <row r="99" spans="1:22" x14ac:dyDescent="0.25">
      <c r="A99" s="302" t="s">
        <v>212</v>
      </c>
      <c r="B99" s="95" t="s">
        <v>214</v>
      </c>
      <c r="C99" s="37" t="s">
        <v>27</v>
      </c>
      <c r="D99" s="38" t="s">
        <v>28</v>
      </c>
      <c r="E99" s="39" t="s">
        <v>29</v>
      </c>
      <c r="P99" s="52"/>
      <c r="Q99" s="349"/>
      <c r="R99" s="70"/>
      <c r="S99" s="541"/>
      <c r="T99" s="75"/>
      <c r="U99" s="763"/>
      <c r="V99" s="595"/>
    </row>
    <row r="100" spans="1:22" x14ac:dyDescent="0.25">
      <c r="A100" s="302" t="s">
        <v>212</v>
      </c>
      <c r="B100" s="95" t="s">
        <v>214</v>
      </c>
      <c r="C100" s="762">
        <v>9</v>
      </c>
      <c r="D100" s="403">
        <f>+T98</f>
        <v>8.5555555555555554</v>
      </c>
      <c r="E100" s="41">
        <v>42812</v>
      </c>
      <c r="P100" s="52"/>
      <c r="Q100" s="349"/>
      <c r="R100" s="70"/>
      <c r="S100" s="541"/>
      <c r="T100" s="75"/>
      <c r="U100" s="763"/>
      <c r="V100" s="595"/>
    </row>
    <row r="101" spans="1:22" ht="15.75" thickBot="1" x14ac:dyDescent="0.3">
      <c r="C101" s="42"/>
    </row>
    <row r="102" spans="1:22" ht="21" x14ac:dyDescent="0.35">
      <c r="A102" s="150" t="s">
        <v>120</v>
      </c>
      <c r="D102" s="151" t="str">
        <f>+$A$1</f>
        <v>Nicol</v>
      </c>
      <c r="E102" s="152" t="str">
        <f>+$B$1</f>
        <v>William</v>
      </c>
      <c r="L102" s="1" t="str">
        <f>+$J$2</f>
        <v>Date:18-21 Mar 17</v>
      </c>
      <c r="M102" s="1"/>
      <c r="N102" s="142" t="s">
        <v>32</v>
      </c>
      <c r="O102" s="218" t="s">
        <v>5</v>
      </c>
      <c r="P102" s="219" t="s">
        <v>5</v>
      </c>
      <c r="Q102" s="143" t="s">
        <v>51</v>
      </c>
      <c r="R102" s="220" t="s">
        <v>88</v>
      </c>
      <c r="S102" s="144" t="s">
        <v>97</v>
      </c>
      <c r="T102" s="221" t="s">
        <v>51</v>
      </c>
      <c r="U102" s="136" t="s">
        <v>113</v>
      </c>
    </row>
    <row r="103" spans="1:22" ht="21" x14ac:dyDescent="0.35">
      <c r="A103" s="153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9" t="s">
        <v>146</v>
      </c>
      <c r="M103" s="1"/>
      <c r="N103" s="145" t="s">
        <v>9</v>
      </c>
      <c r="O103" s="146" t="s">
        <v>11</v>
      </c>
      <c r="P103" s="148" t="s">
        <v>11</v>
      </c>
      <c r="Q103" s="222" t="s">
        <v>53</v>
      </c>
      <c r="R103" s="223" t="s">
        <v>89</v>
      </c>
      <c r="S103" s="147" t="s">
        <v>119</v>
      </c>
      <c r="T103" s="224" t="s">
        <v>53</v>
      </c>
      <c r="U103" s="138" t="s">
        <v>114</v>
      </c>
    </row>
    <row r="104" spans="1:22" ht="15.75" x14ac:dyDescent="0.25">
      <c r="A104" s="154" t="s">
        <v>121</v>
      </c>
      <c r="L104" s="1" t="s">
        <v>113</v>
      </c>
      <c r="M104" s="1"/>
      <c r="N104" s="145" t="s">
        <v>19</v>
      </c>
      <c r="O104" s="146" t="s">
        <v>43</v>
      </c>
      <c r="P104" s="148" t="s">
        <v>19</v>
      </c>
      <c r="Q104" s="149" t="s">
        <v>52</v>
      </c>
      <c r="R104" s="223" t="s">
        <v>19</v>
      </c>
      <c r="S104" s="147" t="s">
        <v>12</v>
      </c>
      <c r="T104" s="225" t="s">
        <v>102</v>
      </c>
      <c r="U104" s="138" t="s">
        <v>115</v>
      </c>
    </row>
    <row r="105" spans="1:22" ht="15.75" x14ac:dyDescent="0.25">
      <c r="A105" s="154"/>
      <c r="L105" s="109"/>
      <c r="M105" s="1"/>
      <c r="N105" s="145" t="s">
        <v>36</v>
      </c>
      <c r="O105" s="146" t="s">
        <v>19</v>
      </c>
      <c r="P105" s="148" t="s">
        <v>44</v>
      </c>
      <c r="Q105" s="149" t="s">
        <v>19</v>
      </c>
      <c r="R105" s="223" t="s">
        <v>90</v>
      </c>
      <c r="S105" s="147" t="s">
        <v>100</v>
      </c>
      <c r="T105" s="225" t="s">
        <v>19</v>
      </c>
      <c r="U105" s="138" t="s">
        <v>116</v>
      </c>
    </row>
    <row r="106" spans="1:22" ht="15.75" thickBot="1" x14ac:dyDescent="0.3">
      <c r="A106" s="155" t="s">
        <v>112</v>
      </c>
      <c r="B106" s="156">
        <f>+$I$13</f>
        <v>147</v>
      </c>
      <c r="C106" s="157" t="s">
        <v>122</v>
      </c>
      <c r="D106" s="158">
        <f>+$F$13</f>
        <v>4.4444444444735609E-5</v>
      </c>
      <c r="E106" s="159" t="s">
        <v>123</v>
      </c>
      <c r="F106" s="367">
        <f>+$E$13</f>
        <v>8.5556000000000001</v>
      </c>
      <c r="G106" s="161" t="s">
        <v>124</v>
      </c>
      <c r="H106" s="162">
        <f>+$G$13</f>
        <v>2</v>
      </c>
      <c r="I106" s="163" t="s">
        <v>125</v>
      </c>
      <c r="J106" s="164">
        <f>+$H$13</f>
        <v>8.8888888889471218E-5</v>
      </c>
      <c r="L106" s="39" t="s">
        <v>20</v>
      </c>
      <c r="M106" s="389" t="s">
        <v>21</v>
      </c>
      <c r="N106" s="227">
        <f>+$L$6</f>
        <v>42815</v>
      </c>
      <c r="O106" s="228">
        <f>+$M$6</f>
        <v>42815</v>
      </c>
      <c r="P106" s="229">
        <f>+$N$6</f>
        <v>42815</v>
      </c>
      <c r="Q106" s="230">
        <f>+$O$6</f>
        <v>42815</v>
      </c>
      <c r="R106" s="231">
        <f>+$P$6</f>
        <v>42815</v>
      </c>
      <c r="S106" s="232">
        <f>+$Q$6</f>
        <v>42014</v>
      </c>
      <c r="T106" s="388">
        <f>+$R$6</f>
        <v>42815</v>
      </c>
      <c r="U106" s="206">
        <f>+$S$6</f>
        <v>42815</v>
      </c>
    </row>
    <row r="107" spans="1:22" x14ac:dyDescent="0.25">
      <c r="A107" s="165"/>
      <c r="B107" s="166"/>
      <c r="C107" s="167"/>
      <c r="D107" s="168"/>
      <c r="E107" s="169"/>
      <c r="F107" s="170"/>
      <c r="G107" s="171"/>
      <c r="H107" s="172"/>
      <c r="I107" s="173"/>
      <c r="J107" s="174"/>
      <c r="K107" s="42"/>
      <c r="L107" s="302" t="str">
        <f>+$A$1</f>
        <v>Nicol</v>
      </c>
      <c r="M107" s="95" t="str">
        <f>+$B$1</f>
        <v>William</v>
      </c>
      <c r="N107" s="387">
        <f>+$L$7</f>
        <v>147</v>
      </c>
      <c r="O107" s="387">
        <f>+$M$7</f>
        <v>89</v>
      </c>
      <c r="P107" s="387">
        <f>+$N$7</f>
        <v>88</v>
      </c>
      <c r="Q107" s="387">
        <f>+$O$7</f>
        <v>1</v>
      </c>
      <c r="R107" s="387">
        <f>+$P$7</f>
        <v>79</v>
      </c>
      <c r="S107" s="387">
        <f>+$Q$7</f>
        <v>17</v>
      </c>
      <c r="T107" s="387">
        <f>+$R$7</f>
        <v>1</v>
      </c>
      <c r="U107" s="387">
        <f>+$S$7</f>
        <v>66</v>
      </c>
    </row>
    <row r="108" spans="1:22" ht="15.75" x14ac:dyDescent="0.2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</row>
    <row r="109" spans="1:22" ht="15.75" x14ac:dyDescent="0.25">
      <c r="A109" s="154" t="s">
        <v>126</v>
      </c>
    </row>
    <row r="110" spans="1:22" ht="15.75" x14ac:dyDescent="0.25">
      <c r="A110" s="154"/>
    </row>
    <row r="111" spans="1:22" ht="15.75" x14ac:dyDescent="0.25">
      <c r="A111" s="163" t="s">
        <v>127</v>
      </c>
      <c r="B111" s="176">
        <f>+$C$15</f>
        <v>9</v>
      </c>
      <c r="C111" s="175" t="s">
        <v>128</v>
      </c>
      <c r="D111" s="177">
        <f>+$D$13</f>
        <v>8.5555555555555554</v>
      </c>
    </row>
    <row r="112" spans="1:22" ht="15.75" x14ac:dyDescent="0.25">
      <c r="A112" s="173"/>
      <c r="B112" s="166"/>
      <c r="C112" s="178"/>
      <c r="D112" s="179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 ht="15.75" x14ac:dyDescent="0.2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</row>
    <row r="114" spans="1:20" ht="18.75" x14ac:dyDescent="0.3">
      <c r="A114" s="180" t="s">
        <v>171</v>
      </c>
      <c r="B114" s="181"/>
      <c r="C114" s="181"/>
      <c r="D114" s="181"/>
    </row>
    <row r="115" spans="1:20" ht="18.75" x14ac:dyDescent="0.3">
      <c r="A115" s="180"/>
      <c r="B115" s="181"/>
      <c r="C115" s="181"/>
      <c r="D115" s="181"/>
    </row>
    <row r="116" spans="1:20" ht="15.75" x14ac:dyDescent="0.25">
      <c r="A116" s="154" t="s">
        <v>172</v>
      </c>
      <c r="B116" s="182"/>
      <c r="C116" s="182"/>
    </row>
    <row r="117" spans="1:20" ht="15.75" x14ac:dyDescent="0.25">
      <c r="A117" s="154"/>
      <c r="B117" s="182"/>
      <c r="C117" s="182"/>
    </row>
    <row r="118" spans="1:20" ht="15.75" x14ac:dyDescent="0.25">
      <c r="A118" s="175"/>
    </row>
    <row r="119" spans="1:20" ht="15.75" x14ac:dyDescent="0.25">
      <c r="A119" s="175" t="s">
        <v>132</v>
      </c>
    </row>
    <row r="120" spans="1:20" ht="15.75" x14ac:dyDescent="0.25">
      <c r="A120" s="175"/>
    </row>
    <row r="121" spans="1:20" ht="15.75" x14ac:dyDescent="0.25">
      <c r="A121" s="175"/>
    </row>
    <row r="122" spans="1:20" ht="15.75" x14ac:dyDescent="0.25">
      <c r="A122" s="175" t="s">
        <v>133</v>
      </c>
    </row>
    <row r="123" spans="1:20" ht="15.75" x14ac:dyDescent="0.25">
      <c r="A123" s="175"/>
    </row>
    <row r="124" spans="1:20" ht="15.75" x14ac:dyDescent="0.25">
      <c r="A124" s="175"/>
    </row>
    <row r="125" spans="1:20" ht="15.75" x14ac:dyDescent="0.25">
      <c r="A125" s="175" t="s">
        <v>134</v>
      </c>
    </row>
    <row r="126" spans="1:20" ht="15.75" x14ac:dyDescent="0.25">
      <c r="A126" s="175"/>
    </row>
    <row r="127" spans="1:20" ht="15.75" x14ac:dyDescent="0.25">
      <c r="A127" s="175"/>
    </row>
    <row r="128" spans="1:20" ht="15.75" x14ac:dyDescent="0.25">
      <c r="A128" s="175" t="s">
        <v>135</v>
      </c>
    </row>
    <row r="129" spans="1:11" ht="15.75" x14ac:dyDescent="0.25">
      <c r="A129" s="175"/>
    </row>
    <row r="131" spans="1:11" ht="15.75" x14ac:dyDescent="0.25">
      <c r="A131" s="154" t="s">
        <v>173</v>
      </c>
      <c r="B131" s="182"/>
      <c r="C131" s="182"/>
      <c r="D131" s="182"/>
    </row>
    <row r="132" spans="1:11" x14ac:dyDescent="0.25">
      <c r="A132" s="182"/>
      <c r="B132" s="182"/>
      <c r="C132" s="182"/>
      <c r="D132" s="182"/>
    </row>
    <row r="133" spans="1:11" ht="15.75" x14ac:dyDescent="0.25">
      <c r="A133" s="175"/>
    </row>
    <row r="134" spans="1:11" ht="15.75" x14ac:dyDescent="0.25">
      <c r="A134" s="175" t="s">
        <v>137</v>
      </c>
    </row>
    <row r="135" spans="1:11" ht="15.75" x14ac:dyDescent="0.25">
      <c r="A135" s="175"/>
    </row>
    <row r="136" spans="1:11" ht="15.75" x14ac:dyDescent="0.25">
      <c r="A136" s="175"/>
    </row>
    <row r="137" spans="1:11" ht="15.75" x14ac:dyDescent="0.25">
      <c r="A137" s="175" t="s">
        <v>138</v>
      </c>
    </row>
    <row r="138" spans="1:11" ht="15.75" x14ac:dyDescent="0.25">
      <c r="A138" s="175"/>
    </row>
    <row r="139" spans="1:11" ht="15.75" x14ac:dyDescent="0.25">
      <c r="A139" s="175" t="s">
        <v>143</v>
      </c>
    </row>
    <row r="140" spans="1:11" ht="15.75" x14ac:dyDescent="0.25">
      <c r="A140" s="175"/>
    </row>
    <row r="142" spans="1:11" ht="15.75" thickBot="1" x14ac:dyDescent="0.3">
      <c r="A142" t="s">
        <v>330</v>
      </c>
    </row>
    <row r="143" spans="1:11" x14ac:dyDescent="0.25">
      <c r="A143" s="1" t="s">
        <v>38</v>
      </c>
      <c r="B143" s="1"/>
      <c r="C143" s="44" t="s">
        <v>32</v>
      </c>
      <c r="D143" s="44" t="s">
        <v>32</v>
      </c>
      <c r="E143" s="44" t="s">
        <v>32</v>
      </c>
      <c r="F143" s="44" t="s">
        <v>32</v>
      </c>
      <c r="G143" s="44" t="s">
        <v>32</v>
      </c>
      <c r="H143" s="44" t="s">
        <v>32</v>
      </c>
      <c r="I143" s="44" t="s">
        <v>32</v>
      </c>
      <c r="J143" s="4" t="s">
        <v>32</v>
      </c>
      <c r="K143" s="44" t="s">
        <v>32</v>
      </c>
    </row>
    <row r="144" spans="1:11" x14ac:dyDescent="0.25">
      <c r="A144" s="1" t="s">
        <v>150</v>
      </c>
      <c r="B144" s="1"/>
      <c r="C144" s="12" t="s">
        <v>9</v>
      </c>
      <c r="D144" s="12" t="s">
        <v>9</v>
      </c>
      <c r="E144" s="12" t="s">
        <v>9</v>
      </c>
      <c r="F144" s="12" t="s">
        <v>9</v>
      </c>
      <c r="G144" s="12" t="s">
        <v>9</v>
      </c>
      <c r="H144" s="12" t="s">
        <v>9</v>
      </c>
      <c r="I144" s="12" t="s">
        <v>9</v>
      </c>
      <c r="J144" s="10" t="s">
        <v>9</v>
      </c>
      <c r="K144" s="12" t="s">
        <v>9</v>
      </c>
    </row>
    <row r="145" spans="1:11" x14ac:dyDescent="0.25">
      <c r="A145" s="1" t="s">
        <v>146</v>
      </c>
      <c r="B145" s="1"/>
      <c r="C145" s="12" t="s">
        <v>19</v>
      </c>
      <c r="D145" s="12" t="s">
        <v>19</v>
      </c>
      <c r="E145" s="12" t="s">
        <v>19</v>
      </c>
      <c r="F145" s="12" t="s">
        <v>19</v>
      </c>
      <c r="G145" s="12" t="s">
        <v>19</v>
      </c>
      <c r="H145" s="12" t="s">
        <v>19</v>
      </c>
      <c r="I145" s="12" t="s">
        <v>19</v>
      </c>
      <c r="J145" s="10" t="s">
        <v>19</v>
      </c>
      <c r="K145" s="12" t="s">
        <v>19</v>
      </c>
    </row>
    <row r="146" spans="1:11" x14ac:dyDescent="0.25">
      <c r="A146" s="9" t="s">
        <v>331</v>
      </c>
      <c r="B146" s="1"/>
      <c r="C146" s="59" t="s">
        <v>36</v>
      </c>
      <c r="D146" s="59" t="s">
        <v>36</v>
      </c>
      <c r="E146" s="59" t="s">
        <v>36</v>
      </c>
      <c r="F146" s="59" t="s">
        <v>36</v>
      </c>
      <c r="G146" s="59" t="s">
        <v>36</v>
      </c>
      <c r="H146" s="59" t="s">
        <v>36</v>
      </c>
      <c r="I146" s="59" t="s">
        <v>36</v>
      </c>
      <c r="J146" s="99" t="s">
        <v>36</v>
      </c>
      <c r="K146" s="59" t="s">
        <v>36</v>
      </c>
    </row>
    <row r="147" spans="1:11" ht="15.75" thickBot="1" x14ac:dyDescent="0.3">
      <c r="A147" s="39" t="s">
        <v>20</v>
      </c>
      <c r="B147" s="389" t="s">
        <v>21</v>
      </c>
      <c r="C147" s="67">
        <v>42562</v>
      </c>
      <c r="D147" s="67">
        <v>42602</v>
      </c>
      <c r="E147" s="67">
        <v>42646</v>
      </c>
      <c r="F147" s="67">
        <v>42679</v>
      </c>
      <c r="G147" s="67">
        <v>42710</v>
      </c>
      <c r="H147" s="67">
        <v>42741</v>
      </c>
      <c r="I147" s="67">
        <v>42763</v>
      </c>
      <c r="J147" s="505">
        <v>42798</v>
      </c>
      <c r="K147" s="27">
        <v>42815</v>
      </c>
    </row>
    <row r="148" spans="1:11" ht="15.75" x14ac:dyDescent="0.25">
      <c r="A148" s="302" t="s">
        <v>212</v>
      </c>
      <c r="B148" s="504" t="s">
        <v>214</v>
      </c>
      <c r="C148" s="37"/>
      <c r="D148" s="37"/>
      <c r="E148" s="37"/>
      <c r="F148" s="70"/>
      <c r="G148" s="70"/>
      <c r="H148" s="37"/>
      <c r="I148" s="156">
        <v>145</v>
      </c>
      <c r="J148" s="156">
        <v>146</v>
      </c>
      <c r="K148" s="156">
        <v>147</v>
      </c>
    </row>
    <row r="150" spans="1:1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</row>
    <row r="166" spans="1:11" ht="15.75" thickBot="1" x14ac:dyDescent="0.3"/>
    <row r="167" spans="1:11" x14ac:dyDescent="0.25">
      <c r="A167" s="1" t="s">
        <v>145</v>
      </c>
      <c r="B167" s="1"/>
      <c r="C167" s="44" t="s">
        <v>5</v>
      </c>
      <c r="D167" s="44" t="s">
        <v>5</v>
      </c>
      <c r="E167" s="44" t="s">
        <v>5</v>
      </c>
      <c r="F167" s="44" t="s">
        <v>5</v>
      </c>
      <c r="G167" s="44" t="s">
        <v>5</v>
      </c>
      <c r="H167" s="44" t="s">
        <v>5</v>
      </c>
      <c r="I167" s="44" t="s">
        <v>5</v>
      </c>
      <c r="J167" s="4" t="s">
        <v>5</v>
      </c>
      <c r="K167" s="44" t="s">
        <v>5</v>
      </c>
    </row>
    <row r="168" spans="1:11" x14ac:dyDescent="0.25">
      <c r="A168" s="9" t="s">
        <v>146</v>
      </c>
      <c r="B168" s="1"/>
      <c r="C168" s="12" t="s">
        <v>11</v>
      </c>
      <c r="D168" s="12" t="s">
        <v>11</v>
      </c>
      <c r="E168" s="12" t="s">
        <v>11</v>
      </c>
      <c r="F168" s="12" t="s">
        <v>11</v>
      </c>
      <c r="G168" s="12" t="s">
        <v>11</v>
      </c>
      <c r="H168" s="12" t="s">
        <v>11</v>
      </c>
      <c r="I168" s="12" t="s">
        <v>11</v>
      </c>
      <c r="J168" s="10" t="s">
        <v>11</v>
      </c>
      <c r="K168" s="12" t="s">
        <v>11</v>
      </c>
    </row>
    <row r="169" spans="1:11" x14ac:dyDescent="0.25">
      <c r="A169" s="208" t="s">
        <v>333</v>
      </c>
      <c r="C169" s="12" t="s">
        <v>43</v>
      </c>
      <c r="D169" s="12" t="s">
        <v>43</v>
      </c>
      <c r="E169" s="12" t="s">
        <v>43</v>
      </c>
      <c r="F169" s="12" t="s">
        <v>43</v>
      </c>
      <c r="G169" s="12" t="s">
        <v>43</v>
      </c>
      <c r="H169" s="12" t="s">
        <v>43</v>
      </c>
      <c r="I169" s="12" t="s">
        <v>43</v>
      </c>
      <c r="J169" s="10" t="s">
        <v>43</v>
      </c>
      <c r="K169" s="12" t="s">
        <v>43</v>
      </c>
    </row>
    <row r="170" spans="1:11" x14ac:dyDescent="0.25">
      <c r="A170" s="208" t="s">
        <v>334</v>
      </c>
      <c r="C170" s="12" t="s">
        <v>19</v>
      </c>
      <c r="D170" s="12" t="s">
        <v>19</v>
      </c>
      <c r="E170" s="12" t="s">
        <v>19</v>
      </c>
      <c r="F170" s="12" t="s">
        <v>19</v>
      </c>
      <c r="G170" s="12" t="s">
        <v>19</v>
      </c>
      <c r="H170" s="12" t="s">
        <v>19</v>
      </c>
      <c r="I170" s="12" t="s">
        <v>19</v>
      </c>
      <c r="J170" s="10" t="s">
        <v>19</v>
      </c>
      <c r="K170" s="12" t="s">
        <v>19</v>
      </c>
    </row>
    <row r="171" spans="1:11" ht="15.75" thickBot="1" x14ac:dyDescent="0.3">
      <c r="A171" s="19" t="s">
        <v>20</v>
      </c>
      <c r="B171" s="20" t="s">
        <v>21</v>
      </c>
      <c r="C171" s="507">
        <v>42562</v>
      </c>
      <c r="D171" s="507">
        <v>42602</v>
      </c>
      <c r="E171" s="507">
        <v>42646</v>
      </c>
      <c r="F171" s="507">
        <v>42679</v>
      </c>
      <c r="G171" s="507">
        <v>42710</v>
      </c>
      <c r="H171" s="507">
        <v>42741</v>
      </c>
      <c r="I171" s="507">
        <v>42763</v>
      </c>
      <c r="J171" s="21">
        <v>42798</v>
      </c>
      <c r="K171" s="507">
        <v>42815</v>
      </c>
    </row>
    <row r="172" spans="1:11" x14ac:dyDescent="0.25">
      <c r="A172" s="302" t="s">
        <v>212</v>
      </c>
      <c r="B172" s="95" t="s">
        <v>214</v>
      </c>
      <c r="C172" s="508"/>
      <c r="D172" s="70"/>
      <c r="E172" s="70"/>
      <c r="F172" s="70"/>
      <c r="G172" s="70"/>
      <c r="H172" s="70"/>
      <c r="I172" s="156">
        <v>41</v>
      </c>
      <c r="J172" s="307">
        <v>91</v>
      </c>
      <c r="K172" s="156">
        <v>89</v>
      </c>
    </row>
    <row r="191" spans="1:9" ht="15.75" thickBot="1" x14ac:dyDescent="0.3">
      <c r="A191" t="s">
        <v>335</v>
      </c>
    </row>
    <row r="192" spans="1:9" x14ac:dyDescent="0.25">
      <c r="A192" s="1" t="s">
        <v>150</v>
      </c>
      <c r="B192" s="1"/>
      <c r="C192" s="8" t="s">
        <v>5</v>
      </c>
      <c r="D192" s="8" t="s">
        <v>5</v>
      </c>
      <c r="E192" s="8" t="s">
        <v>5</v>
      </c>
      <c r="F192" s="8" t="s">
        <v>5</v>
      </c>
      <c r="G192" s="8" t="s">
        <v>5</v>
      </c>
      <c r="H192" s="8" t="s">
        <v>5</v>
      </c>
      <c r="I192" s="8" t="s">
        <v>5</v>
      </c>
    </row>
    <row r="193" spans="1:9" x14ac:dyDescent="0.25">
      <c r="A193" s="1" t="s">
        <v>152</v>
      </c>
      <c r="B193" s="1"/>
      <c r="C193" s="12" t="s">
        <v>11</v>
      </c>
      <c r="D193" s="12" t="s">
        <v>11</v>
      </c>
      <c r="E193" s="12" t="s">
        <v>11</v>
      </c>
      <c r="F193" s="12" t="s">
        <v>11</v>
      </c>
      <c r="G193" s="12" t="s">
        <v>11</v>
      </c>
      <c r="H193" s="12" t="s">
        <v>11</v>
      </c>
      <c r="I193" s="12" t="s">
        <v>11</v>
      </c>
    </row>
    <row r="194" spans="1:9" x14ac:dyDescent="0.25">
      <c r="A194" s="184" t="s">
        <v>153</v>
      </c>
      <c r="B194" s="1"/>
      <c r="C194" s="12" t="s">
        <v>15</v>
      </c>
      <c r="D194" s="12" t="s">
        <v>15</v>
      </c>
      <c r="E194" s="12" t="s">
        <v>15</v>
      </c>
      <c r="F194" s="12" t="s">
        <v>15</v>
      </c>
      <c r="G194" s="12" t="s">
        <v>15</v>
      </c>
      <c r="H194" s="12" t="s">
        <v>15</v>
      </c>
      <c r="I194" s="12" t="s">
        <v>15</v>
      </c>
    </row>
    <row r="195" spans="1:9" x14ac:dyDescent="0.25">
      <c r="A195" s="109" t="s">
        <v>17</v>
      </c>
      <c r="B195" s="1"/>
      <c r="C195" s="12" t="s">
        <v>19</v>
      </c>
      <c r="D195" s="12" t="s">
        <v>19</v>
      </c>
      <c r="E195" s="12" t="s">
        <v>19</v>
      </c>
      <c r="F195" s="12" t="s">
        <v>19</v>
      </c>
      <c r="G195" s="12" t="s">
        <v>19</v>
      </c>
      <c r="H195" s="12" t="s">
        <v>19</v>
      </c>
      <c r="I195" s="12" t="s">
        <v>19</v>
      </c>
    </row>
    <row r="196" spans="1:9" ht="15.75" thickBot="1" x14ac:dyDescent="0.3">
      <c r="A196" s="512" t="s">
        <v>20</v>
      </c>
      <c r="B196" s="39" t="s">
        <v>21</v>
      </c>
      <c r="C196" s="27">
        <v>42646</v>
      </c>
      <c r="D196" s="27">
        <v>42679</v>
      </c>
      <c r="E196" s="27">
        <v>42710</v>
      </c>
      <c r="F196" s="27">
        <v>42741</v>
      </c>
      <c r="G196" s="27">
        <v>42763</v>
      </c>
      <c r="H196" s="27">
        <v>42798</v>
      </c>
      <c r="I196" s="27">
        <v>42815</v>
      </c>
    </row>
    <row r="197" spans="1:9" ht="15.75" x14ac:dyDescent="0.25">
      <c r="A197" s="302" t="s">
        <v>212</v>
      </c>
      <c r="B197" s="504" t="s">
        <v>214</v>
      </c>
      <c r="C197" s="37"/>
      <c r="D197" s="70"/>
      <c r="E197" s="70"/>
      <c r="F197" s="70"/>
      <c r="G197" s="156">
        <v>55</v>
      </c>
      <c r="H197" s="156">
        <v>90</v>
      </c>
      <c r="I197" s="156">
        <v>88</v>
      </c>
    </row>
    <row r="210" spans="1:18" x14ac:dyDescent="0.25">
      <c r="C210" t="s">
        <v>337</v>
      </c>
    </row>
    <row r="216" spans="1:18" ht="15.75" thickBot="1" x14ac:dyDescent="0.3">
      <c r="A216" t="s">
        <v>336</v>
      </c>
      <c r="F216" s="42"/>
      <c r="H216" s="42"/>
      <c r="K216" s="96"/>
    </row>
    <row r="217" spans="1:18" x14ac:dyDescent="0.25">
      <c r="A217" s="1" t="s">
        <v>145</v>
      </c>
      <c r="B217" s="1"/>
      <c r="C217" s="4" t="s">
        <v>50</v>
      </c>
      <c r="D217" s="4" t="s">
        <v>50</v>
      </c>
      <c r="E217" s="4" t="s">
        <v>50</v>
      </c>
      <c r="F217" s="4" t="s">
        <v>51</v>
      </c>
      <c r="G217" s="44" t="s">
        <v>51</v>
      </c>
      <c r="H217" s="6" t="s">
        <v>51</v>
      </c>
      <c r="I217" s="6" t="s">
        <v>51</v>
      </c>
      <c r="J217" s="6" t="s">
        <v>51</v>
      </c>
      <c r="K217" s="6" t="s">
        <v>51</v>
      </c>
      <c r="L217" s="6" t="s">
        <v>51</v>
      </c>
      <c r="M217" s="47" t="s">
        <v>51</v>
      </c>
      <c r="N217" s="4" t="s">
        <v>51</v>
      </c>
      <c r="O217" s="4" t="s">
        <v>51</v>
      </c>
      <c r="P217" s="4" t="s">
        <v>51</v>
      </c>
      <c r="Q217" s="4" t="s">
        <v>51</v>
      </c>
      <c r="R217" s="44" t="s">
        <v>51</v>
      </c>
    </row>
    <row r="218" spans="1:18" x14ac:dyDescent="0.25">
      <c r="A218" s="9" t="s">
        <v>146</v>
      </c>
      <c r="B218" s="1" t="s">
        <v>155</v>
      </c>
      <c r="C218" s="98" t="s">
        <v>53</v>
      </c>
      <c r="D218" s="98" t="s">
        <v>53</v>
      </c>
      <c r="E218" s="77" t="s">
        <v>53</v>
      </c>
      <c r="F218" s="101" t="s">
        <v>53</v>
      </c>
      <c r="G218" s="133" t="s">
        <v>53</v>
      </c>
      <c r="H218" s="194" t="s">
        <v>53</v>
      </c>
      <c r="I218" s="194" t="s">
        <v>53</v>
      </c>
      <c r="J218" s="194" t="s">
        <v>53</v>
      </c>
      <c r="K218" s="194" t="s">
        <v>53</v>
      </c>
      <c r="L218" s="194" t="s">
        <v>53</v>
      </c>
      <c r="M218" s="195" t="s">
        <v>53</v>
      </c>
      <c r="N218" s="101" t="s">
        <v>53</v>
      </c>
      <c r="O218" s="101" t="s">
        <v>53</v>
      </c>
      <c r="P218" s="101" t="s">
        <v>53</v>
      </c>
      <c r="Q218" s="101" t="s">
        <v>53</v>
      </c>
      <c r="R218" s="133" t="s">
        <v>53</v>
      </c>
    </row>
    <row r="219" spans="1:18" x14ac:dyDescent="0.25">
      <c r="A219" s="198" t="s">
        <v>156</v>
      </c>
      <c r="B219" s="1"/>
      <c r="C219" s="10" t="s">
        <v>56</v>
      </c>
      <c r="D219" s="10" t="s">
        <v>56</v>
      </c>
      <c r="E219" s="10" t="s">
        <v>56</v>
      </c>
      <c r="F219" s="99" t="s">
        <v>56</v>
      </c>
      <c r="G219" s="59" t="s">
        <v>56</v>
      </c>
      <c r="H219" s="18" t="s">
        <v>56</v>
      </c>
      <c r="I219" s="18" t="s">
        <v>56</v>
      </c>
      <c r="J219" s="18" t="s">
        <v>56</v>
      </c>
      <c r="K219" s="18" t="s">
        <v>56</v>
      </c>
      <c r="L219" s="18" t="s">
        <v>56</v>
      </c>
      <c r="M219" s="100" t="s">
        <v>56</v>
      </c>
      <c r="N219" s="99" t="s">
        <v>56</v>
      </c>
      <c r="O219" s="99" t="s">
        <v>56</v>
      </c>
      <c r="P219" s="99" t="s">
        <v>56</v>
      </c>
      <c r="Q219" s="99" t="s">
        <v>56</v>
      </c>
      <c r="R219" s="59" t="s">
        <v>56</v>
      </c>
    </row>
    <row r="220" spans="1:18" x14ac:dyDescent="0.25">
      <c r="A220" s="1"/>
      <c r="B220" s="1"/>
      <c r="C220" s="10" t="s">
        <v>59</v>
      </c>
      <c r="D220" s="10" t="s">
        <v>60</v>
      </c>
      <c r="E220" s="10" t="s">
        <v>61</v>
      </c>
      <c r="F220" s="99" t="s">
        <v>62</v>
      </c>
      <c r="G220" s="59" t="s">
        <v>63</v>
      </c>
      <c r="H220" s="18" t="s">
        <v>64</v>
      </c>
      <c r="I220" s="18" t="s">
        <v>65</v>
      </c>
      <c r="J220" s="18" t="s">
        <v>66</v>
      </c>
      <c r="K220" s="18" t="s">
        <v>67</v>
      </c>
      <c r="L220" s="18" t="s">
        <v>68</v>
      </c>
      <c r="M220" s="100" t="s">
        <v>69</v>
      </c>
      <c r="N220" s="101" t="s">
        <v>70</v>
      </c>
      <c r="O220" s="101" t="s">
        <v>71</v>
      </c>
      <c r="P220" s="101" t="s">
        <v>72</v>
      </c>
      <c r="Q220" s="101" t="s">
        <v>73</v>
      </c>
      <c r="R220" s="133" t="s">
        <v>157</v>
      </c>
    </row>
    <row r="221" spans="1:18" ht="15.75" thickBot="1" x14ac:dyDescent="0.3">
      <c r="A221" s="19" t="s">
        <v>20</v>
      </c>
      <c r="B221" s="20" t="s">
        <v>21</v>
      </c>
      <c r="C221" s="87">
        <v>42420</v>
      </c>
      <c r="D221" s="87">
        <v>42450</v>
      </c>
      <c r="E221" s="87">
        <v>42464</v>
      </c>
      <c r="F221" s="519">
        <v>42476</v>
      </c>
      <c r="G221" s="517">
        <v>42492</v>
      </c>
      <c r="H221" s="518">
        <v>42518</v>
      </c>
      <c r="I221" s="123">
        <v>42548</v>
      </c>
      <c r="J221" s="123">
        <v>42562</v>
      </c>
      <c r="K221" s="123">
        <v>42602</v>
      </c>
      <c r="L221" s="123">
        <v>43011</v>
      </c>
      <c r="M221" s="124">
        <v>42679</v>
      </c>
      <c r="N221" s="519">
        <v>42710</v>
      </c>
      <c r="O221" s="519">
        <v>42741</v>
      </c>
      <c r="P221" s="519">
        <v>42763</v>
      </c>
      <c r="Q221" s="519">
        <v>42798</v>
      </c>
      <c r="R221" s="121">
        <v>42815</v>
      </c>
    </row>
    <row r="222" spans="1:18" ht="15.75" x14ac:dyDescent="0.25">
      <c r="A222" s="308" t="s">
        <v>212</v>
      </c>
      <c r="B222" s="317" t="s">
        <v>214</v>
      </c>
      <c r="C222" s="37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37"/>
      <c r="P222" s="156">
        <v>1</v>
      </c>
      <c r="Q222" s="156">
        <v>1</v>
      </c>
      <c r="R222" s="156">
        <v>1</v>
      </c>
    </row>
    <row r="241" spans="1:11" ht="15.75" thickBot="1" x14ac:dyDescent="0.3">
      <c r="A241" t="s">
        <v>338</v>
      </c>
    </row>
    <row r="242" spans="1:11" x14ac:dyDescent="0.25">
      <c r="A242" s="1" t="s">
        <v>145</v>
      </c>
      <c r="B242" s="1"/>
      <c r="C242" s="8" t="s">
        <v>88</v>
      </c>
      <c r="D242" s="85" t="s">
        <v>88</v>
      </c>
      <c r="E242" s="85" t="s">
        <v>88</v>
      </c>
      <c r="F242" s="119" t="s">
        <v>88</v>
      </c>
      <c r="G242" s="8" t="s">
        <v>88</v>
      </c>
      <c r="H242" s="119" t="s">
        <v>88</v>
      </c>
      <c r="I242" s="97" t="s">
        <v>88</v>
      </c>
      <c r="J242" s="8" t="s">
        <v>88</v>
      </c>
      <c r="K242" s="8" t="s">
        <v>88</v>
      </c>
    </row>
    <row r="243" spans="1:11" x14ac:dyDescent="0.25">
      <c r="A243" s="9" t="s">
        <v>146</v>
      </c>
      <c r="B243" s="1"/>
      <c r="C243" s="59" t="s">
        <v>89</v>
      </c>
      <c r="D243" s="18" t="s">
        <v>89</v>
      </c>
      <c r="E243" s="18" t="s">
        <v>89</v>
      </c>
      <c r="F243" s="100" t="s">
        <v>89</v>
      </c>
      <c r="G243" s="59" t="s">
        <v>89</v>
      </c>
      <c r="H243" s="100" t="s">
        <v>89</v>
      </c>
      <c r="I243" s="59" t="s">
        <v>89</v>
      </c>
      <c r="J243" s="59" t="s">
        <v>89</v>
      </c>
      <c r="K243" s="59" t="s">
        <v>89</v>
      </c>
    </row>
    <row r="244" spans="1:11" x14ac:dyDescent="0.25">
      <c r="A244" s="1" t="s">
        <v>158</v>
      </c>
      <c r="B244" s="1"/>
      <c r="C244" s="59" t="s">
        <v>19</v>
      </c>
      <c r="D244" s="18" t="s">
        <v>19</v>
      </c>
      <c r="E244" s="18" t="s">
        <v>19</v>
      </c>
      <c r="F244" s="100" t="s">
        <v>19</v>
      </c>
      <c r="G244" s="59" t="s">
        <v>19</v>
      </c>
      <c r="H244" s="100" t="s">
        <v>19</v>
      </c>
      <c r="I244" s="59" t="s">
        <v>19</v>
      </c>
      <c r="J244" s="59" t="s">
        <v>19</v>
      </c>
      <c r="K244" s="59" t="s">
        <v>19</v>
      </c>
    </row>
    <row r="245" spans="1:11" x14ac:dyDescent="0.25">
      <c r="A245" s="1" t="s">
        <v>39</v>
      </c>
      <c r="B245" s="1"/>
      <c r="C245" s="59" t="s">
        <v>90</v>
      </c>
      <c r="D245" s="18" t="s">
        <v>90</v>
      </c>
      <c r="E245" s="18" t="s">
        <v>90</v>
      </c>
      <c r="F245" s="100" t="s">
        <v>90</v>
      </c>
      <c r="G245" s="59" t="s">
        <v>90</v>
      </c>
      <c r="H245" s="100" t="s">
        <v>90</v>
      </c>
      <c r="I245" s="59" t="s">
        <v>90</v>
      </c>
      <c r="J245" s="59" t="s">
        <v>90</v>
      </c>
      <c r="K245" s="59" t="s">
        <v>90</v>
      </c>
    </row>
    <row r="246" spans="1:11" ht="15.75" thickBot="1" x14ac:dyDescent="0.3">
      <c r="A246" s="19" t="s">
        <v>20</v>
      </c>
      <c r="B246" s="20" t="s">
        <v>21</v>
      </c>
      <c r="C246" s="121">
        <v>42562</v>
      </c>
      <c r="D246" s="122">
        <v>42602</v>
      </c>
      <c r="E246" s="123">
        <v>42646</v>
      </c>
      <c r="F246" s="124">
        <v>42679</v>
      </c>
      <c r="G246" s="121">
        <v>42710</v>
      </c>
      <c r="H246" s="124">
        <v>42741</v>
      </c>
      <c r="I246" s="121">
        <v>42763</v>
      </c>
      <c r="J246" s="121">
        <v>42798</v>
      </c>
      <c r="K246" s="121">
        <v>42815</v>
      </c>
    </row>
    <row r="247" spans="1:11" ht="15.75" x14ac:dyDescent="0.25">
      <c r="A247" s="302" t="s">
        <v>212</v>
      </c>
      <c r="B247" s="317" t="s">
        <v>214</v>
      </c>
      <c r="C247" s="37"/>
      <c r="D247" s="70"/>
      <c r="E247" s="37"/>
      <c r="F247" s="70"/>
      <c r="G247" s="70"/>
      <c r="H247" s="37"/>
      <c r="I247" s="156">
        <v>28</v>
      </c>
      <c r="J247" s="156">
        <v>45</v>
      </c>
      <c r="K247" s="156">
        <v>79</v>
      </c>
    </row>
    <row r="266" spans="1:8" ht="15.75" thickBot="1" x14ac:dyDescent="0.3">
      <c r="A266" t="s">
        <v>339</v>
      </c>
    </row>
    <row r="267" spans="1:8" x14ac:dyDescent="0.25">
      <c r="A267" s="131" t="s">
        <v>1</v>
      </c>
      <c r="B267" s="131"/>
      <c r="C267" s="44" t="s">
        <v>51</v>
      </c>
      <c r="D267" s="6" t="s">
        <v>51</v>
      </c>
      <c r="E267" s="44" t="s">
        <v>51</v>
      </c>
      <c r="F267" s="44" t="s">
        <v>51</v>
      </c>
      <c r="G267" s="44" t="s">
        <v>51</v>
      </c>
      <c r="H267" s="44" t="s">
        <v>51</v>
      </c>
    </row>
    <row r="268" spans="1:8" x14ac:dyDescent="0.25">
      <c r="A268" s="9" t="s">
        <v>146</v>
      </c>
      <c r="B268" s="131"/>
      <c r="C268" s="133" t="s">
        <v>53</v>
      </c>
      <c r="D268" s="194" t="s">
        <v>53</v>
      </c>
      <c r="E268" s="133" t="s">
        <v>53</v>
      </c>
      <c r="F268" s="133" t="s">
        <v>53</v>
      </c>
      <c r="G268" s="133" t="s">
        <v>53</v>
      </c>
      <c r="H268" s="133" t="s">
        <v>53</v>
      </c>
    </row>
    <row r="269" spans="1:8" x14ac:dyDescent="0.25">
      <c r="A269" s="204" t="s">
        <v>159</v>
      </c>
      <c r="B269" s="131"/>
      <c r="C269" s="59" t="s">
        <v>102</v>
      </c>
      <c r="D269" s="18" t="s">
        <v>102</v>
      </c>
      <c r="E269" s="59" t="s">
        <v>102</v>
      </c>
      <c r="F269" s="59" t="s">
        <v>102</v>
      </c>
      <c r="G269" s="59" t="s">
        <v>102</v>
      </c>
      <c r="H269" s="59" t="s">
        <v>102</v>
      </c>
    </row>
    <row r="270" spans="1:8" x14ac:dyDescent="0.25">
      <c r="A270" s="131"/>
      <c r="B270" s="131"/>
      <c r="C270" s="59" t="s">
        <v>19</v>
      </c>
      <c r="D270" s="18" t="s">
        <v>19</v>
      </c>
      <c r="E270" s="59" t="s">
        <v>19</v>
      </c>
      <c r="F270" s="59" t="s">
        <v>19</v>
      </c>
      <c r="G270" s="59" t="s">
        <v>19</v>
      </c>
      <c r="H270" s="59" t="s">
        <v>19</v>
      </c>
    </row>
    <row r="271" spans="1:8" ht="15.75" thickBot="1" x14ac:dyDescent="0.3">
      <c r="A271" s="39" t="s">
        <v>20</v>
      </c>
      <c r="B271" s="389" t="s">
        <v>21</v>
      </c>
      <c r="C271" s="67">
        <v>42679</v>
      </c>
      <c r="D271" s="134">
        <v>42710</v>
      </c>
      <c r="E271" s="67">
        <v>42741</v>
      </c>
      <c r="F271" s="134">
        <v>42763</v>
      </c>
      <c r="G271" s="134">
        <v>42798</v>
      </c>
      <c r="H271" s="67">
        <v>42815</v>
      </c>
    </row>
    <row r="272" spans="1:8" ht="15.75" x14ac:dyDescent="0.25">
      <c r="A272" s="302" t="s">
        <v>212</v>
      </c>
      <c r="B272" s="317" t="s">
        <v>214</v>
      </c>
      <c r="C272" s="70"/>
      <c r="D272" s="70"/>
      <c r="E272" s="37"/>
      <c r="F272" s="156">
        <v>1</v>
      </c>
      <c r="G272" s="156">
        <v>1</v>
      </c>
      <c r="H272" s="156">
        <v>1</v>
      </c>
    </row>
    <row r="291" spans="1:9" x14ac:dyDescent="0.25">
      <c r="A291" t="s">
        <v>186</v>
      </c>
    </row>
    <row r="292" spans="1:9" ht="15.75" thickBot="1" x14ac:dyDescent="0.3">
      <c r="A292" t="s">
        <v>342</v>
      </c>
    </row>
    <row r="293" spans="1:9" x14ac:dyDescent="0.25">
      <c r="A293" s="1" t="s">
        <v>38</v>
      </c>
      <c r="B293" s="1"/>
      <c r="C293" s="136" t="s">
        <v>113</v>
      </c>
      <c r="D293" s="136" t="s">
        <v>113</v>
      </c>
      <c r="E293" s="136" t="s">
        <v>113</v>
      </c>
      <c r="F293" s="136" t="s">
        <v>113</v>
      </c>
      <c r="G293" s="136" t="s">
        <v>113</v>
      </c>
      <c r="H293" s="136" t="s">
        <v>113</v>
      </c>
      <c r="I293" s="135" t="s">
        <v>113</v>
      </c>
    </row>
    <row r="294" spans="1:9" x14ac:dyDescent="0.25">
      <c r="A294" s="1" t="s">
        <v>161</v>
      </c>
      <c r="B294" s="1"/>
      <c r="C294" s="138" t="s">
        <v>114</v>
      </c>
      <c r="D294" s="138" t="s">
        <v>114</v>
      </c>
      <c r="E294" s="138" t="s">
        <v>114</v>
      </c>
      <c r="F294" s="138" t="s">
        <v>114</v>
      </c>
      <c r="G294" s="138" t="s">
        <v>114</v>
      </c>
      <c r="H294" s="138" t="s">
        <v>114</v>
      </c>
      <c r="I294" s="139" t="s">
        <v>114</v>
      </c>
    </row>
    <row r="295" spans="1:9" x14ac:dyDescent="0.25">
      <c r="A295" s="1" t="s">
        <v>146</v>
      </c>
      <c r="B295" s="1"/>
      <c r="C295" s="138" t="s">
        <v>115</v>
      </c>
      <c r="D295" s="138" t="s">
        <v>115</v>
      </c>
      <c r="E295" s="138" t="s">
        <v>115</v>
      </c>
      <c r="F295" s="138" t="s">
        <v>115</v>
      </c>
      <c r="G295" s="138" t="s">
        <v>115</v>
      </c>
      <c r="H295" s="138" t="s">
        <v>115</v>
      </c>
      <c r="I295" s="139" t="s">
        <v>115</v>
      </c>
    </row>
    <row r="296" spans="1:9" x14ac:dyDescent="0.25">
      <c r="A296" s="1" t="s">
        <v>113</v>
      </c>
      <c r="B296" s="1"/>
      <c r="C296" s="138" t="s">
        <v>116</v>
      </c>
      <c r="D296" s="138" t="s">
        <v>116</v>
      </c>
      <c r="E296" s="138" t="s">
        <v>116</v>
      </c>
      <c r="F296" s="138" t="s">
        <v>116</v>
      </c>
      <c r="G296" s="138" t="s">
        <v>116</v>
      </c>
      <c r="H296" s="138" t="s">
        <v>116</v>
      </c>
      <c r="I296" s="139" t="s">
        <v>116</v>
      </c>
    </row>
    <row r="297" spans="1:9" ht="15.75" thickBot="1" x14ac:dyDescent="0.3">
      <c r="A297" s="19" t="s">
        <v>20</v>
      </c>
      <c r="B297" s="20" t="s">
        <v>21</v>
      </c>
      <c r="C297" s="206">
        <v>42562</v>
      </c>
      <c r="D297" s="206">
        <v>42602</v>
      </c>
      <c r="E297" s="206">
        <v>42710</v>
      </c>
      <c r="F297" s="206">
        <v>42741</v>
      </c>
      <c r="G297" s="206">
        <v>42763</v>
      </c>
      <c r="H297" s="206">
        <v>42798</v>
      </c>
      <c r="I297" s="207">
        <v>42815</v>
      </c>
    </row>
    <row r="298" spans="1:9" x14ac:dyDescent="0.25">
      <c r="A298" s="302" t="s">
        <v>212</v>
      </c>
      <c r="B298" s="95" t="s">
        <v>214</v>
      </c>
      <c r="C298" s="271"/>
      <c r="D298" s="271"/>
      <c r="E298" s="271"/>
      <c r="F298" s="271"/>
      <c r="G298" s="156">
        <v>40</v>
      </c>
      <c r="H298" s="156">
        <v>59</v>
      </c>
      <c r="I298" s="156">
        <v>66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398"/>
  <sheetViews>
    <sheetView workbookViewId="0"/>
  </sheetViews>
  <sheetFormatPr defaultRowHeight="15" x14ac:dyDescent="0.25"/>
  <cols>
    <col min="3" max="3" width="28" customWidth="1"/>
    <col min="5" max="5" width="9.85546875" bestFit="1" customWidth="1"/>
    <col min="24" max="24" width="31" bestFit="1" customWidth="1"/>
  </cols>
  <sheetData>
    <row r="1" spans="1:19" ht="15.75" thickBot="1" x14ac:dyDescent="0.3">
      <c r="A1" s="302" t="s">
        <v>215</v>
      </c>
      <c r="B1" s="282" t="s">
        <v>216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134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302" t="s">
        <v>215</v>
      </c>
      <c r="K7" s="282" t="s">
        <v>216</v>
      </c>
      <c r="L7" s="156">
        <v>134</v>
      </c>
      <c r="M7" s="156">
        <v>79</v>
      </c>
      <c r="N7" s="156">
        <v>74</v>
      </c>
      <c r="O7" s="156">
        <v>93</v>
      </c>
      <c r="P7" s="156">
        <v>74</v>
      </c>
      <c r="Q7" s="156">
        <v>38</v>
      </c>
      <c r="R7" s="156">
        <v>90</v>
      </c>
      <c r="S7" s="156">
        <v>108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302" t="s">
        <v>215</v>
      </c>
      <c r="B13" s="282" t="s">
        <v>216</v>
      </c>
      <c r="C13" s="156">
        <v>4</v>
      </c>
      <c r="D13" s="256">
        <v>8.1777777777777771</v>
      </c>
      <c r="E13" s="330">
        <v>8.3332999999999995</v>
      </c>
      <c r="F13" s="250">
        <v>0.15552222222222234</v>
      </c>
      <c r="G13" s="251">
        <v>3</v>
      </c>
      <c r="H13" s="252">
        <f>+F13*G13</f>
        <v>0.46656666666666702</v>
      </c>
      <c r="I13" s="156">
        <v>134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360" t="s">
        <v>215</v>
      </c>
      <c r="B15" s="361" t="s">
        <v>216</v>
      </c>
      <c r="C15" s="37">
        <v>9</v>
      </c>
      <c r="D15" s="256">
        <v>8.1777777777777771</v>
      </c>
      <c r="E15" s="587">
        <v>42815</v>
      </c>
      <c r="F15" s="363" t="s">
        <v>239</v>
      </c>
      <c r="G15" s="352">
        <v>8.3332999999999995</v>
      </c>
      <c r="H15" s="81">
        <v>0.15552222222222234</v>
      </c>
    </row>
    <row r="17" spans="2:14" x14ac:dyDescent="0.25">
      <c r="B17" t="s">
        <v>271</v>
      </c>
    </row>
    <row r="18" spans="2:14" x14ac:dyDescent="0.25">
      <c r="B18" t="s">
        <v>272</v>
      </c>
      <c r="C18" s="198"/>
      <c r="D18" s="96">
        <v>1</v>
      </c>
      <c r="E18" s="96">
        <v>2</v>
      </c>
      <c r="F18" s="96">
        <v>5</v>
      </c>
      <c r="G18" s="96">
        <v>7</v>
      </c>
      <c r="H18" s="96">
        <v>8</v>
      </c>
      <c r="I18" s="96">
        <v>10</v>
      </c>
      <c r="M18" t="s">
        <v>102</v>
      </c>
      <c r="N18" t="s">
        <v>273</v>
      </c>
    </row>
    <row r="19" spans="2:14" x14ac:dyDescent="0.25">
      <c r="B19" t="s">
        <v>274</v>
      </c>
      <c r="D19" s="421" t="s">
        <v>275</v>
      </c>
      <c r="E19" s="422" t="s">
        <v>276</v>
      </c>
      <c r="F19" s="421" t="s">
        <v>277</v>
      </c>
      <c r="G19" s="151" t="s">
        <v>278</v>
      </c>
      <c r="H19" s="151" t="s">
        <v>279</v>
      </c>
      <c r="I19" s="151" t="s">
        <v>280</v>
      </c>
      <c r="J19" s="151" t="s">
        <v>252</v>
      </c>
      <c r="K19" s="151" t="s">
        <v>253</v>
      </c>
      <c r="L19" s="151" t="s">
        <v>254</v>
      </c>
      <c r="M19" s="151" t="s">
        <v>107</v>
      </c>
      <c r="N19" s="151" t="s">
        <v>107</v>
      </c>
    </row>
    <row r="20" spans="2:14" x14ac:dyDescent="0.25">
      <c r="B20" s="96">
        <v>1</v>
      </c>
      <c r="C20" s="423" t="s">
        <v>275</v>
      </c>
      <c r="D20" s="401"/>
      <c r="E20" s="261">
        <v>29</v>
      </c>
      <c r="F20" s="402">
        <v>31</v>
      </c>
      <c r="G20" s="240"/>
      <c r="H20" s="259">
        <v>50</v>
      </c>
      <c r="I20" s="263">
        <v>38</v>
      </c>
      <c r="J20" s="424">
        <v>148</v>
      </c>
      <c r="K20" s="37">
        <v>84</v>
      </c>
      <c r="L20" s="403">
        <v>1.7619047619047619</v>
      </c>
      <c r="M20" s="37" t="s">
        <v>256</v>
      </c>
      <c r="N20" s="37" t="s">
        <v>256</v>
      </c>
    </row>
    <row r="21" spans="2:14" x14ac:dyDescent="0.25">
      <c r="B21" s="96">
        <v>2</v>
      </c>
      <c r="C21" s="425" t="s">
        <v>276</v>
      </c>
      <c r="D21" s="261">
        <v>20</v>
      </c>
      <c r="E21" s="401"/>
      <c r="F21" s="240"/>
      <c r="G21" s="259">
        <v>34</v>
      </c>
      <c r="H21" s="263">
        <v>32</v>
      </c>
      <c r="I21" s="402">
        <v>31</v>
      </c>
      <c r="J21" s="424">
        <v>117</v>
      </c>
      <c r="K21" s="37">
        <v>110</v>
      </c>
      <c r="L21" s="403">
        <v>1.0636363636363637</v>
      </c>
      <c r="M21" s="37" t="s">
        <v>259</v>
      </c>
      <c r="N21" s="37" t="s">
        <v>259</v>
      </c>
    </row>
    <row r="22" spans="2:14" x14ac:dyDescent="0.25">
      <c r="B22" s="96">
        <v>5</v>
      </c>
      <c r="C22" s="423" t="s">
        <v>277</v>
      </c>
      <c r="D22" s="402">
        <v>14</v>
      </c>
      <c r="E22" s="240"/>
      <c r="F22" s="401"/>
      <c r="G22" s="263">
        <v>30</v>
      </c>
      <c r="H22" s="261">
        <v>32</v>
      </c>
      <c r="I22" s="259">
        <v>16</v>
      </c>
      <c r="J22" s="424">
        <v>92</v>
      </c>
      <c r="K22" s="37">
        <v>100</v>
      </c>
      <c r="L22" s="403">
        <v>0.92</v>
      </c>
      <c r="M22" s="37" t="s">
        <v>258</v>
      </c>
      <c r="N22" s="37" t="s">
        <v>257</v>
      </c>
    </row>
    <row r="23" spans="2:14" x14ac:dyDescent="0.25">
      <c r="B23" s="96">
        <v>7</v>
      </c>
      <c r="C23" s="302" t="s">
        <v>278</v>
      </c>
      <c r="D23" s="240"/>
      <c r="E23" s="259">
        <v>28</v>
      </c>
      <c r="F23" s="263">
        <v>16</v>
      </c>
      <c r="G23" s="401"/>
      <c r="H23" s="402">
        <v>18</v>
      </c>
      <c r="I23" s="261">
        <v>21</v>
      </c>
      <c r="J23" s="424">
        <v>83</v>
      </c>
      <c r="K23" s="37">
        <v>121</v>
      </c>
      <c r="L23" s="403">
        <v>0.68595041322314054</v>
      </c>
      <c r="M23" s="37" t="s">
        <v>261</v>
      </c>
      <c r="N23" s="37" t="s">
        <v>261</v>
      </c>
    </row>
    <row r="24" spans="2:14" x14ac:dyDescent="0.25">
      <c r="B24" s="96">
        <v>8</v>
      </c>
      <c r="C24" s="360" t="s">
        <v>279</v>
      </c>
      <c r="D24" s="259">
        <v>23</v>
      </c>
      <c r="E24" s="263">
        <v>28</v>
      </c>
      <c r="F24" s="261">
        <v>24</v>
      </c>
      <c r="G24" s="402">
        <v>30</v>
      </c>
      <c r="H24" s="401"/>
      <c r="I24" s="240">
        <v>20</v>
      </c>
      <c r="J24" s="424">
        <v>125</v>
      </c>
      <c r="K24" s="37">
        <v>151</v>
      </c>
      <c r="L24" s="403">
        <v>0.82781456953642385</v>
      </c>
      <c r="M24" s="37" t="s">
        <v>260</v>
      </c>
      <c r="N24" s="37" t="s">
        <v>260</v>
      </c>
    </row>
    <row r="25" spans="2:14" x14ac:dyDescent="0.25">
      <c r="B25" s="96">
        <v>10</v>
      </c>
      <c r="C25" s="360" t="s">
        <v>280</v>
      </c>
      <c r="D25" s="263">
        <v>27</v>
      </c>
      <c r="E25" s="402">
        <v>25</v>
      </c>
      <c r="F25" s="259">
        <v>29</v>
      </c>
      <c r="G25" s="261">
        <v>27</v>
      </c>
      <c r="H25" s="240">
        <v>19</v>
      </c>
      <c r="I25" s="401"/>
      <c r="J25" s="424">
        <v>127</v>
      </c>
      <c r="K25" s="37">
        <v>126</v>
      </c>
      <c r="L25" s="403">
        <v>1.0079365079365079</v>
      </c>
      <c r="M25" s="37" t="s">
        <v>257</v>
      </c>
      <c r="N25" s="37" t="s">
        <v>258</v>
      </c>
    </row>
    <row r="26" spans="2:14" x14ac:dyDescent="0.25">
      <c r="C26" s="426" t="s">
        <v>253</v>
      </c>
      <c r="D26" s="37">
        <v>84</v>
      </c>
      <c r="E26" s="37">
        <v>110</v>
      </c>
      <c r="F26" s="37">
        <v>100</v>
      </c>
      <c r="G26" s="37">
        <v>121</v>
      </c>
      <c r="H26" s="37">
        <v>151</v>
      </c>
      <c r="I26" s="37">
        <v>126</v>
      </c>
      <c r="J26" s="96"/>
      <c r="K26" s="96"/>
      <c r="L26" s="96"/>
    </row>
    <row r="28" spans="2:14" x14ac:dyDescent="0.25">
      <c r="B28" t="s">
        <v>281</v>
      </c>
    </row>
    <row r="29" spans="2:14" x14ac:dyDescent="0.25">
      <c r="B29" t="s">
        <v>272</v>
      </c>
      <c r="C29" s="198"/>
      <c r="D29" s="96">
        <v>1</v>
      </c>
      <c r="E29" s="96">
        <v>2</v>
      </c>
      <c r="F29" s="96">
        <v>5</v>
      </c>
      <c r="G29" s="96">
        <v>7</v>
      </c>
      <c r="H29" s="96">
        <v>8</v>
      </c>
      <c r="I29" s="96">
        <v>10</v>
      </c>
      <c r="M29" t="s">
        <v>102</v>
      </c>
      <c r="N29" t="s">
        <v>273</v>
      </c>
    </row>
    <row r="30" spans="2:14" x14ac:dyDescent="0.25">
      <c r="B30" t="s">
        <v>274</v>
      </c>
      <c r="D30" s="421" t="s">
        <v>275</v>
      </c>
      <c r="E30" s="422" t="s">
        <v>276</v>
      </c>
      <c r="F30" s="421" t="s">
        <v>277</v>
      </c>
      <c r="G30" s="151" t="s">
        <v>278</v>
      </c>
      <c r="H30" s="151" t="s">
        <v>279</v>
      </c>
      <c r="I30" s="151" t="s">
        <v>280</v>
      </c>
      <c r="J30" s="151" t="s">
        <v>252</v>
      </c>
      <c r="K30" s="151" t="s">
        <v>253</v>
      </c>
      <c r="L30" s="151" t="s">
        <v>254</v>
      </c>
      <c r="M30" s="151" t="s">
        <v>107</v>
      </c>
      <c r="N30" s="151" t="s">
        <v>107</v>
      </c>
    </row>
    <row r="31" spans="2:14" x14ac:dyDescent="0.25">
      <c r="B31" s="96">
        <v>1</v>
      </c>
      <c r="C31" s="423" t="s">
        <v>275</v>
      </c>
      <c r="D31" s="401"/>
      <c r="E31" s="261">
        <v>29</v>
      </c>
      <c r="F31" s="402">
        <v>31</v>
      </c>
      <c r="G31" s="240"/>
      <c r="H31" s="259">
        <v>50</v>
      </c>
      <c r="I31" s="263">
        <v>38</v>
      </c>
      <c r="J31" s="37">
        <v>148</v>
      </c>
      <c r="K31" s="37">
        <v>43</v>
      </c>
      <c r="L31" s="403">
        <v>3.441860465116279</v>
      </c>
      <c r="M31" s="37" t="s">
        <v>256</v>
      </c>
      <c r="N31" s="37" t="s">
        <v>256</v>
      </c>
    </row>
    <row r="32" spans="2:14" x14ac:dyDescent="0.25">
      <c r="B32" s="96">
        <v>2</v>
      </c>
      <c r="C32" s="425" t="s">
        <v>276</v>
      </c>
      <c r="D32" s="261">
        <v>18</v>
      </c>
      <c r="E32" s="401"/>
      <c r="F32" s="240"/>
      <c r="G32" s="259">
        <v>34</v>
      </c>
      <c r="H32" s="263">
        <v>32</v>
      </c>
      <c r="I32" s="402">
        <v>31</v>
      </c>
      <c r="J32" s="37">
        <v>115</v>
      </c>
      <c r="K32" s="37">
        <v>74</v>
      </c>
      <c r="L32" s="403">
        <v>1.5540540540540539</v>
      </c>
      <c r="M32" s="37" t="s">
        <v>259</v>
      </c>
      <c r="N32" s="37" t="s">
        <v>259</v>
      </c>
    </row>
    <row r="33" spans="2:16" x14ac:dyDescent="0.25">
      <c r="B33" s="96">
        <v>5</v>
      </c>
      <c r="C33" s="423" t="s">
        <v>277</v>
      </c>
      <c r="D33" s="402">
        <v>5</v>
      </c>
      <c r="E33" s="240"/>
      <c r="F33" s="401"/>
      <c r="G33" s="263">
        <v>30</v>
      </c>
      <c r="H33" s="261">
        <v>32</v>
      </c>
      <c r="I33" s="259">
        <v>16</v>
      </c>
      <c r="J33" s="37">
        <v>83</v>
      </c>
      <c r="K33" s="37">
        <v>85</v>
      </c>
      <c r="L33" s="403">
        <v>0.97647058823529409</v>
      </c>
      <c r="M33" s="37" t="s">
        <v>257</v>
      </c>
      <c r="N33" s="37" t="s">
        <v>257</v>
      </c>
    </row>
    <row r="34" spans="2:16" x14ac:dyDescent="0.25">
      <c r="B34" s="96">
        <v>7</v>
      </c>
      <c r="C34" s="302" t="s">
        <v>278</v>
      </c>
      <c r="D34" s="240"/>
      <c r="E34" s="259">
        <v>18</v>
      </c>
      <c r="F34" s="263">
        <v>13</v>
      </c>
      <c r="G34" s="401"/>
      <c r="H34" s="402">
        <v>18</v>
      </c>
      <c r="I34" s="261">
        <v>21</v>
      </c>
      <c r="J34" s="37">
        <v>70</v>
      </c>
      <c r="K34" s="37">
        <v>115</v>
      </c>
      <c r="L34" s="403">
        <v>0.60869565217391308</v>
      </c>
      <c r="M34" s="37" t="s">
        <v>261</v>
      </c>
      <c r="N34" s="37" t="s">
        <v>260</v>
      </c>
    </row>
    <row r="35" spans="2:16" x14ac:dyDescent="0.25">
      <c r="B35" s="96">
        <v>8</v>
      </c>
      <c r="C35" s="360" t="s">
        <v>279</v>
      </c>
      <c r="D35" s="259">
        <v>10</v>
      </c>
      <c r="E35" s="263">
        <v>17</v>
      </c>
      <c r="F35" s="261">
        <v>20</v>
      </c>
      <c r="G35" s="402">
        <v>29</v>
      </c>
      <c r="H35" s="401"/>
      <c r="I35" s="240">
        <v>20</v>
      </c>
      <c r="J35" s="37">
        <v>96</v>
      </c>
      <c r="K35" s="37">
        <v>147</v>
      </c>
      <c r="L35" s="403">
        <v>0.65306122448979587</v>
      </c>
      <c r="M35" s="37" t="s">
        <v>258</v>
      </c>
      <c r="N35" s="37" t="s">
        <v>258</v>
      </c>
    </row>
    <row r="36" spans="2:16" x14ac:dyDescent="0.25">
      <c r="B36" s="96">
        <v>10</v>
      </c>
      <c r="C36" s="360" t="s">
        <v>280</v>
      </c>
      <c r="D36" s="263">
        <v>10</v>
      </c>
      <c r="E36" s="402">
        <v>10</v>
      </c>
      <c r="F36" s="259">
        <v>21</v>
      </c>
      <c r="G36" s="261">
        <v>22</v>
      </c>
      <c r="H36" s="240">
        <v>15</v>
      </c>
      <c r="I36" s="401"/>
      <c r="J36" s="37">
        <v>78</v>
      </c>
      <c r="K36" s="37">
        <v>126</v>
      </c>
      <c r="L36" s="403">
        <v>0.61904761904761907</v>
      </c>
      <c r="M36" s="37" t="s">
        <v>260</v>
      </c>
      <c r="N36" s="37" t="s">
        <v>261</v>
      </c>
    </row>
    <row r="37" spans="2:16" x14ac:dyDescent="0.25">
      <c r="C37" s="426" t="s">
        <v>253</v>
      </c>
      <c r="D37" s="37">
        <v>43</v>
      </c>
      <c r="E37" s="37">
        <v>74</v>
      </c>
      <c r="F37" s="37">
        <v>85</v>
      </c>
      <c r="G37" s="37">
        <v>115</v>
      </c>
      <c r="H37" s="37">
        <v>147</v>
      </c>
      <c r="I37" s="37">
        <v>126</v>
      </c>
      <c r="J37" s="96"/>
      <c r="K37" s="96"/>
      <c r="L37" s="96"/>
    </row>
    <row r="38" spans="2:16" x14ac:dyDescent="0.25">
      <c r="D38" s="408" t="s">
        <v>262</v>
      </c>
      <c r="E38" s="409" t="s">
        <v>263</v>
      </c>
      <c r="F38" s="410" t="s">
        <v>282</v>
      </c>
      <c r="G38" s="152" t="s">
        <v>265</v>
      </c>
      <c r="H38" s="411" t="s">
        <v>266</v>
      </c>
      <c r="I38" t="s">
        <v>283</v>
      </c>
      <c r="J38" t="s">
        <v>107</v>
      </c>
    </row>
    <row r="40" spans="2:16" x14ac:dyDescent="0.25">
      <c r="H40" s="408" t="s">
        <v>262</v>
      </c>
      <c r="I40" s="409" t="s">
        <v>263</v>
      </c>
      <c r="J40" s="410" t="s">
        <v>282</v>
      </c>
      <c r="K40" s="152" t="s">
        <v>265</v>
      </c>
      <c r="L40" s="411" t="s">
        <v>266</v>
      </c>
      <c r="M40" t="s">
        <v>283</v>
      </c>
      <c r="N40" t="s">
        <v>107</v>
      </c>
    </row>
    <row r="41" spans="2:16" x14ac:dyDescent="0.25">
      <c r="B41" s="360" t="s">
        <v>215</v>
      </c>
      <c r="C41" s="361" t="s">
        <v>216</v>
      </c>
      <c r="D41" s="346" t="s">
        <v>27</v>
      </c>
      <c r="E41" s="412" t="s">
        <v>28</v>
      </c>
      <c r="F41" s="412" t="s">
        <v>29</v>
      </c>
      <c r="G41" s="412" t="s">
        <v>30</v>
      </c>
      <c r="H41" s="428" t="s">
        <v>280</v>
      </c>
      <c r="I41" s="432" t="s">
        <v>275</v>
      </c>
      <c r="J41" s="432" t="s">
        <v>277</v>
      </c>
      <c r="K41" s="434" t="s">
        <v>276</v>
      </c>
      <c r="L41" s="435" t="s">
        <v>278</v>
      </c>
      <c r="M41" s="428" t="s">
        <v>278</v>
      </c>
      <c r="N41" s="432" t="s">
        <v>277</v>
      </c>
    </row>
    <row r="42" spans="2:16" x14ac:dyDescent="0.25">
      <c r="B42" s="360" t="s">
        <v>215</v>
      </c>
      <c r="C42" s="361" t="s">
        <v>216</v>
      </c>
      <c r="D42" s="37">
        <v>9</v>
      </c>
      <c r="E42" s="37"/>
      <c r="F42" s="37"/>
      <c r="G42" s="38" t="s">
        <v>268</v>
      </c>
      <c r="H42" s="37">
        <v>0</v>
      </c>
      <c r="I42" s="37">
        <v>0</v>
      </c>
      <c r="J42" s="37">
        <v>0</v>
      </c>
      <c r="K42" s="37">
        <v>0</v>
      </c>
      <c r="L42" s="37">
        <v>-1</v>
      </c>
      <c r="M42" s="37">
        <v>1</v>
      </c>
      <c r="N42" s="37">
        <v>0</v>
      </c>
    </row>
    <row r="44" spans="2:16" x14ac:dyDescent="0.25">
      <c r="B44" s="483" t="s">
        <v>296</v>
      </c>
    </row>
    <row r="45" spans="2:16" x14ac:dyDescent="0.25">
      <c r="B45" t="s">
        <v>245</v>
      </c>
      <c r="D45" s="96">
        <v>1</v>
      </c>
      <c r="E45" s="96">
        <v>2</v>
      </c>
      <c r="F45" s="96">
        <v>3</v>
      </c>
      <c r="G45" s="96">
        <v>4</v>
      </c>
      <c r="H45" s="96">
        <v>5</v>
      </c>
      <c r="I45" s="96">
        <v>6</v>
      </c>
      <c r="J45" s="96">
        <v>7</v>
      </c>
      <c r="K45" s="96">
        <v>8</v>
      </c>
      <c r="P45" s="484" t="s">
        <v>304</v>
      </c>
    </row>
    <row r="46" spans="2:16" x14ac:dyDescent="0.25">
      <c r="B46" t="s">
        <v>297</v>
      </c>
      <c r="C46" s="393">
        <v>42815</v>
      </c>
      <c r="D46" s="485" t="s">
        <v>276</v>
      </c>
      <c r="E46" s="377" t="s">
        <v>299</v>
      </c>
      <c r="F46" s="486" t="s">
        <v>322</v>
      </c>
      <c r="G46" s="486" t="s">
        <v>323</v>
      </c>
      <c r="H46" s="487" t="s">
        <v>280</v>
      </c>
      <c r="I46" s="487" t="s">
        <v>279</v>
      </c>
      <c r="J46" s="488" t="s">
        <v>324</v>
      </c>
      <c r="K46" s="489" t="s">
        <v>249</v>
      </c>
      <c r="L46" s="40" t="s">
        <v>252</v>
      </c>
      <c r="M46" s="40" t="s">
        <v>253</v>
      </c>
      <c r="N46" s="40" t="s">
        <v>82</v>
      </c>
      <c r="O46" s="490" t="s">
        <v>245</v>
      </c>
      <c r="P46" s="491" t="s">
        <v>283</v>
      </c>
    </row>
    <row r="47" spans="2:16" x14ac:dyDescent="0.25">
      <c r="B47" s="96">
        <v>1</v>
      </c>
      <c r="C47" s="425" t="s">
        <v>276</v>
      </c>
      <c r="D47" s="401"/>
      <c r="E47" s="259">
        <v>28</v>
      </c>
      <c r="F47" s="261"/>
      <c r="G47" s="263">
        <v>24</v>
      </c>
      <c r="H47" s="37"/>
      <c r="I47" s="37"/>
      <c r="J47" s="240">
        <v>27</v>
      </c>
      <c r="K47" s="402">
        <v>40</v>
      </c>
      <c r="L47" s="37">
        <v>119</v>
      </c>
      <c r="M47" s="37">
        <v>101</v>
      </c>
      <c r="N47" s="403">
        <v>1.1782178217821782</v>
      </c>
      <c r="O47" s="37" t="s">
        <v>259</v>
      </c>
      <c r="P47" s="37" t="s">
        <v>256</v>
      </c>
    </row>
    <row r="48" spans="2:16" x14ac:dyDescent="0.25">
      <c r="B48" s="96">
        <v>2</v>
      </c>
      <c r="C48" s="243" t="s">
        <v>299</v>
      </c>
      <c r="D48" s="259">
        <v>19</v>
      </c>
      <c r="E48" s="401"/>
      <c r="F48" s="263"/>
      <c r="G48" s="37"/>
      <c r="H48" s="261">
        <v>29</v>
      </c>
      <c r="I48" s="240">
        <v>21</v>
      </c>
      <c r="J48" s="402">
        <v>47</v>
      </c>
      <c r="K48" s="37"/>
      <c r="L48" s="37">
        <v>116</v>
      </c>
      <c r="M48" s="37">
        <v>108</v>
      </c>
      <c r="N48" s="403">
        <v>1.0740740740740742</v>
      </c>
      <c r="O48" s="37" t="s">
        <v>257</v>
      </c>
      <c r="P48" s="37" t="s">
        <v>257</v>
      </c>
    </row>
    <row r="49" spans="2:16" x14ac:dyDescent="0.25">
      <c r="B49" s="96">
        <v>3</v>
      </c>
      <c r="C49" s="325" t="s">
        <v>322</v>
      </c>
      <c r="D49" s="261"/>
      <c r="E49" s="263"/>
      <c r="F49" s="401"/>
      <c r="G49" s="37"/>
      <c r="H49" s="240"/>
      <c r="I49" s="402"/>
      <c r="J49" s="37"/>
      <c r="K49" s="259"/>
      <c r="L49" s="37">
        <v>0</v>
      </c>
      <c r="M49" s="37">
        <v>0</v>
      </c>
      <c r="N49" s="403" t="e">
        <v>#DIV/0!</v>
      </c>
      <c r="O49" s="37"/>
      <c r="P49" s="37"/>
    </row>
    <row r="50" spans="2:16" x14ac:dyDescent="0.25">
      <c r="B50" s="96">
        <v>4</v>
      </c>
      <c r="C50" s="492" t="s">
        <v>323</v>
      </c>
      <c r="D50" s="263">
        <v>13</v>
      </c>
      <c r="E50" s="37"/>
      <c r="F50" s="37"/>
      <c r="G50" s="401"/>
      <c r="H50" s="402">
        <v>32</v>
      </c>
      <c r="I50" s="261">
        <v>21</v>
      </c>
      <c r="J50" s="259">
        <v>33</v>
      </c>
      <c r="K50" s="240">
        <v>32</v>
      </c>
      <c r="L50" s="37">
        <v>131</v>
      </c>
      <c r="M50" s="37">
        <v>127</v>
      </c>
      <c r="N50" s="403">
        <v>1.0314960629921259</v>
      </c>
      <c r="O50" s="37" t="s">
        <v>258</v>
      </c>
      <c r="P50" s="37" t="s">
        <v>258</v>
      </c>
    </row>
    <row r="51" spans="2:16" x14ac:dyDescent="0.25">
      <c r="B51" s="96">
        <v>5</v>
      </c>
      <c r="C51" s="360" t="s">
        <v>280</v>
      </c>
      <c r="D51" s="37"/>
      <c r="E51" s="261">
        <v>16</v>
      </c>
      <c r="F51" s="240"/>
      <c r="G51" s="402">
        <v>22</v>
      </c>
      <c r="H51" s="401"/>
      <c r="I51" s="259">
        <v>29</v>
      </c>
      <c r="J51" s="37"/>
      <c r="K51" s="263">
        <v>23</v>
      </c>
      <c r="L51" s="37">
        <v>90</v>
      </c>
      <c r="M51" s="37">
        <v>115</v>
      </c>
      <c r="N51" s="403">
        <v>0.78260869565217395</v>
      </c>
      <c r="O51" s="37" t="s">
        <v>261</v>
      </c>
      <c r="P51" s="37" t="s">
        <v>261</v>
      </c>
    </row>
    <row r="52" spans="2:16" x14ac:dyDescent="0.25">
      <c r="B52" s="96">
        <v>6</v>
      </c>
      <c r="C52" s="360" t="s">
        <v>279</v>
      </c>
      <c r="D52" s="37"/>
      <c r="E52" s="240">
        <v>43</v>
      </c>
      <c r="F52" s="402"/>
      <c r="G52" s="261">
        <v>29</v>
      </c>
      <c r="H52" s="259">
        <v>32</v>
      </c>
      <c r="I52" s="401"/>
      <c r="J52" s="263">
        <v>37</v>
      </c>
      <c r="K52" s="37"/>
      <c r="L52" s="37">
        <v>141</v>
      </c>
      <c r="M52" s="37">
        <v>84</v>
      </c>
      <c r="N52" s="403">
        <v>1.6785714285714286</v>
      </c>
      <c r="O52" s="37" t="s">
        <v>256</v>
      </c>
      <c r="P52" s="37" t="s">
        <v>259</v>
      </c>
    </row>
    <row r="53" spans="2:16" x14ac:dyDescent="0.25">
      <c r="B53" s="96">
        <v>7</v>
      </c>
      <c r="C53" s="493" t="s">
        <v>324</v>
      </c>
      <c r="D53" s="240">
        <v>33</v>
      </c>
      <c r="E53" s="402">
        <v>21</v>
      </c>
      <c r="F53" s="37"/>
      <c r="G53" s="259">
        <v>27</v>
      </c>
      <c r="H53" s="37"/>
      <c r="I53" s="263">
        <v>13</v>
      </c>
      <c r="J53" s="401"/>
      <c r="K53" s="261">
        <v>15</v>
      </c>
      <c r="L53" s="37">
        <v>109</v>
      </c>
      <c r="M53" s="37">
        <v>170</v>
      </c>
      <c r="N53" s="403">
        <v>0.64117647058823535</v>
      </c>
      <c r="O53" s="37" t="s">
        <v>305</v>
      </c>
      <c r="P53" s="37"/>
    </row>
    <row r="54" spans="2:16" x14ac:dyDescent="0.25">
      <c r="B54" s="96">
        <v>8</v>
      </c>
      <c r="C54" s="308" t="s">
        <v>249</v>
      </c>
      <c r="D54" s="402">
        <v>36</v>
      </c>
      <c r="E54" s="37"/>
      <c r="F54" s="259"/>
      <c r="G54" s="240">
        <v>25</v>
      </c>
      <c r="H54" s="263">
        <v>22</v>
      </c>
      <c r="I54" s="37"/>
      <c r="J54" s="261">
        <v>26</v>
      </c>
      <c r="K54" s="401"/>
      <c r="L54" s="37">
        <v>109</v>
      </c>
      <c r="M54" s="37">
        <v>110</v>
      </c>
      <c r="N54" s="403">
        <v>0.99090909090909096</v>
      </c>
      <c r="O54" s="37" t="s">
        <v>260</v>
      </c>
      <c r="P54" s="37" t="s">
        <v>260</v>
      </c>
    </row>
    <row r="55" spans="2:16" x14ac:dyDescent="0.25">
      <c r="C55" s="40" t="s">
        <v>314</v>
      </c>
      <c r="D55" s="37">
        <v>101</v>
      </c>
      <c r="E55" s="37">
        <v>108</v>
      </c>
      <c r="F55" s="37">
        <v>0</v>
      </c>
      <c r="G55" s="37">
        <v>127</v>
      </c>
      <c r="H55" s="37">
        <v>115</v>
      </c>
      <c r="I55" s="37">
        <v>84</v>
      </c>
      <c r="J55" s="37">
        <v>170</v>
      </c>
      <c r="K55" s="37">
        <v>110</v>
      </c>
      <c r="L55" s="96"/>
      <c r="M55" s="96"/>
      <c r="N55" s="96"/>
    </row>
    <row r="56" spans="2:16" x14ac:dyDescent="0.25">
      <c r="D56" s="408" t="s">
        <v>317</v>
      </c>
      <c r="E56" s="409" t="s">
        <v>318</v>
      </c>
      <c r="F56" s="410" t="s">
        <v>319</v>
      </c>
      <c r="G56" s="152" t="s">
        <v>325</v>
      </c>
      <c r="H56" s="411" t="s">
        <v>326</v>
      </c>
      <c r="I56" t="s">
        <v>283</v>
      </c>
      <c r="J56" s="96" t="s">
        <v>327</v>
      </c>
    </row>
    <row r="57" spans="2:16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6" x14ac:dyDescent="0.25">
      <c r="B58" t="s">
        <v>308</v>
      </c>
    </row>
    <row r="59" spans="2:16" x14ac:dyDescent="0.25">
      <c r="B59" t="s">
        <v>245</v>
      </c>
      <c r="D59" s="96">
        <v>1</v>
      </c>
      <c r="E59" s="96">
        <v>2</v>
      </c>
      <c r="F59" s="96">
        <v>3</v>
      </c>
      <c r="G59" s="96">
        <v>4</v>
      </c>
      <c r="H59" s="96">
        <v>5</v>
      </c>
      <c r="I59" s="96">
        <v>6</v>
      </c>
      <c r="J59" s="96">
        <v>7</v>
      </c>
      <c r="K59" s="96">
        <v>8</v>
      </c>
      <c r="P59" s="484" t="s">
        <v>304</v>
      </c>
    </row>
    <row r="60" spans="2:16" x14ac:dyDescent="0.25">
      <c r="B60" t="s">
        <v>297</v>
      </c>
      <c r="C60" s="393">
        <v>42815</v>
      </c>
      <c r="D60" s="485" t="s">
        <v>276</v>
      </c>
      <c r="E60" s="377" t="s">
        <v>299</v>
      </c>
      <c r="F60" s="486" t="s">
        <v>322</v>
      </c>
      <c r="G60" s="486" t="s">
        <v>323</v>
      </c>
      <c r="H60" s="487" t="s">
        <v>280</v>
      </c>
      <c r="I60" s="487" t="s">
        <v>279</v>
      </c>
      <c r="J60" s="488" t="s">
        <v>324</v>
      </c>
      <c r="K60" s="489" t="s">
        <v>249</v>
      </c>
      <c r="L60" s="40" t="s">
        <v>252</v>
      </c>
      <c r="M60" s="40" t="s">
        <v>253</v>
      </c>
      <c r="N60" s="40" t="s">
        <v>82</v>
      </c>
      <c r="O60" s="490" t="s">
        <v>245</v>
      </c>
      <c r="P60" s="494" t="s">
        <v>328</v>
      </c>
    </row>
    <row r="61" spans="2:16" x14ac:dyDescent="0.25">
      <c r="B61" s="96">
        <v>1</v>
      </c>
      <c r="C61" s="425" t="s">
        <v>276</v>
      </c>
      <c r="D61" s="401"/>
      <c r="E61" s="259">
        <v>28</v>
      </c>
      <c r="F61" s="261"/>
      <c r="G61" s="263">
        <v>24</v>
      </c>
      <c r="H61" s="37"/>
      <c r="I61" s="37"/>
      <c r="J61" s="240">
        <v>27</v>
      </c>
      <c r="K61" s="402">
        <v>40</v>
      </c>
      <c r="L61" s="37">
        <v>119</v>
      </c>
      <c r="M61" s="37">
        <v>55</v>
      </c>
      <c r="N61" s="403">
        <v>2.1636363636363636</v>
      </c>
      <c r="O61" s="37" t="s">
        <v>256</v>
      </c>
      <c r="P61" s="37" t="s">
        <v>256</v>
      </c>
    </row>
    <row r="62" spans="2:16" x14ac:dyDescent="0.25">
      <c r="B62" s="96">
        <v>2</v>
      </c>
      <c r="C62" s="243" t="s">
        <v>299</v>
      </c>
      <c r="D62" s="259">
        <v>15</v>
      </c>
      <c r="E62" s="401"/>
      <c r="F62" s="263"/>
      <c r="G62" s="37"/>
      <c r="H62" s="261">
        <v>29</v>
      </c>
      <c r="I62" s="240">
        <v>21</v>
      </c>
      <c r="J62" s="402">
        <v>47</v>
      </c>
      <c r="K62" s="37"/>
      <c r="L62" s="37">
        <v>112</v>
      </c>
      <c r="M62" s="37">
        <v>80</v>
      </c>
      <c r="N62" s="403">
        <v>1.4</v>
      </c>
      <c r="O62" s="37" t="s">
        <v>257</v>
      </c>
      <c r="P62" s="37" t="s">
        <v>258</v>
      </c>
    </row>
    <row r="63" spans="2:16" x14ac:dyDescent="0.25">
      <c r="B63" s="96">
        <v>3</v>
      </c>
      <c r="C63" s="325" t="s">
        <v>322</v>
      </c>
      <c r="D63" s="261"/>
      <c r="E63" s="263"/>
      <c r="F63" s="401"/>
      <c r="G63" s="37"/>
      <c r="H63" s="240"/>
      <c r="I63" s="402"/>
      <c r="J63" s="37"/>
      <c r="K63" s="259"/>
      <c r="L63" s="37">
        <v>0</v>
      </c>
      <c r="M63" s="37">
        <v>0</v>
      </c>
      <c r="N63" s="403" t="e">
        <v>#DIV/0!</v>
      </c>
      <c r="O63" s="37"/>
      <c r="P63" s="37"/>
    </row>
    <row r="64" spans="2:16" x14ac:dyDescent="0.25">
      <c r="B64" s="96">
        <v>4</v>
      </c>
      <c r="C64" s="492" t="s">
        <v>323</v>
      </c>
      <c r="D64" s="263">
        <v>7</v>
      </c>
      <c r="E64" s="37"/>
      <c r="F64" s="37"/>
      <c r="G64" s="401"/>
      <c r="H64" s="402">
        <v>32</v>
      </c>
      <c r="I64" s="261">
        <v>21</v>
      </c>
      <c r="J64" s="259">
        <v>33</v>
      </c>
      <c r="K64" s="240">
        <v>32</v>
      </c>
      <c r="L64" s="37">
        <v>125</v>
      </c>
      <c r="M64" s="37">
        <v>111</v>
      </c>
      <c r="N64" s="403">
        <v>1.1261261261261262</v>
      </c>
      <c r="O64" s="37" t="s">
        <v>258</v>
      </c>
      <c r="P64" s="37" t="s">
        <v>257</v>
      </c>
    </row>
    <row r="65" spans="1:19" x14ac:dyDescent="0.25">
      <c r="B65" s="96">
        <v>5</v>
      </c>
      <c r="C65" s="360" t="s">
        <v>280</v>
      </c>
      <c r="D65" s="37"/>
      <c r="E65" s="261">
        <v>10</v>
      </c>
      <c r="F65" s="240"/>
      <c r="G65" s="402">
        <v>22</v>
      </c>
      <c r="H65" s="401"/>
      <c r="I65" s="259">
        <v>29</v>
      </c>
      <c r="J65" s="37"/>
      <c r="K65" s="263">
        <v>23</v>
      </c>
      <c r="L65" s="37">
        <v>84</v>
      </c>
      <c r="M65" s="37">
        <v>105</v>
      </c>
      <c r="N65" s="403">
        <v>0.8</v>
      </c>
      <c r="O65" s="37" t="s">
        <v>260</v>
      </c>
      <c r="P65" s="37" t="s">
        <v>260</v>
      </c>
    </row>
    <row r="66" spans="1:19" x14ac:dyDescent="0.25">
      <c r="B66" s="96">
        <v>6</v>
      </c>
      <c r="C66" s="360" t="s">
        <v>279</v>
      </c>
      <c r="D66" s="37"/>
      <c r="E66" s="240">
        <v>35</v>
      </c>
      <c r="F66" s="402"/>
      <c r="G66" s="261">
        <v>27</v>
      </c>
      <c r="H66" s="259">
        <v>30</v>
      </c>
      <c r="I66" s="401"/>
      <c r="J66" s="263">
        <v>37</v>
      </c>
      <c r="K66" s="37"/>
      <c r="L66" s="37">
        <v>129</v>
      </c>
      <c r="M66" s="37">
        <v>78</v>
      </c>
      <c r="N66" s="403">
        <v>1.6538461538461537</v>
      </c>
      <c r="O66" s="37" t="s">
        <v>259</v>
      </c>
      <c r="P66" s="37" t="s">
        <v>259</v>
      </c>
    </row>
    <row r="67" spans="1:19" x14ac:dyDescent="0.25">
      <c r="B67" s="96">
        <v>7</v>
      </c>
      <c r="C67" s="493" t="s">
        <v>324</v>
      </c>
      <c r="D67" s="240">
        <v>15</v>
      </c>
      <c r="E67" s="402">
        <v>7</v>
      </c>
      <c r="F67" s="37"/>
      <c r="G67" s="259">
        <v>21</v>
      </c>
      <c r="H67" s="37"/>
      <c r="I67" s="263">
        <v>7</v>
      </c>
      <c r="J67" s="401"/>
      <c r="K67" s="261">
        <v>15</v>
      </c>
      <c r="L67" s="37">
        <v>65</v>
      </c>
      <c r="M67" s="37">
        <v>170</v>
      </c>
      <c r="N67" s="403">
        <v>0.38235294117647056</v>
      </c>
      <c r="O67" s="37" t="s">
        <v>305</v>
      </c>
      <c r="P67" s="37"/>
    </row>
    <row r="68" spans="1:19" x14ac:dyDescent="0.25">
      <c r="B68" s="96">
        <v>8</v>
      </c>
      <c r="C68" s="308" t="s">
        <v>249</v>
      </c>
      <c r="D68" s="402">
        <v>18</v>
      </c>
      <c r="E68" s="37"/>
      <c r="F68" s="259"/>
      <c r="G68" s="240">
        <v>17</v>
      </c>
      <c r="H68" s="263">
        <v>14</v>
      </c>
      <c r="I68" s="37"/>
      <c r="J68" s="261">
        <v>26</v>
      </c>
      <c r="K68" s="401"/>
      <c r="L68" s="37">
        <v>75</v>
      </c>
      <c r="M68" s="37">
        <v>110</v>
      </c>
      <c r="N68" s="403">
        <v>0.68181818181818177</v>
      </c>
      <c r="O68" s="37" t="s">
        <v>261</v>
      </c>
      <c r="P68" s="37" t="s">
        <v>261</v>
      </c>
    </row>
    <row r="69" spans="1:19" x14ac:dyDescent="0.25">
      <c r="C69" s="40" t="s">
        <v>314</v>
      </c>
      <c r="D69" s="37">
        <v>55</v>
      </c>
      <c r="E69" s="37">
        <v>80</v>
      </c>
      <c r="F69" s="37">
        <v>0</v>
      </c>
      <c r="G69" s="37">
        <v>111</v>
      </c>
      <c r="H69" s="37">
        <v>105</v>
      </c>
      <c r="I69" s="37">
        <v>78</v>
      </c>
      <c r="J69" s="37">
        <v>170</v>
      </c>
      <c r="K69" s="37">
        <v>110</v>
      </c>
      <c r="L69" s="96"/>
      <c r="M69" s="96"/>
      <c r="N69" s="96"/>
    </row>
    <row r="70" spans="1:19" x14ac:dyDescent="0.25">
      <c r="D70" s="408" t="s">
        <v>317</v>
      </c>
      <c r="E70" s="409" t="s">
        <v>318</v>
      </c>
      <c r="F70" s="410" t="s">
        <v>319</v>
      </c>
      <c r="G70" s="152" t="s">
        <v>325</v>
      </c>
      <c r="H70" s="411" t="s">
        <v>326</v>
      </c>
      <c r="I70" t="s">
        <v>283</v>
      </c>
      <c r="J70" t="s">
        <v>327</v>
      </c>
    </row>
    <row r="72" spans="1:19" x14ac:dyDescent="0.25">
      <c r="H72" s="126" t="s">
        <v>317</v>
      </c>
      <c r="I72" s="74" t="s">
        <v>318</v>
      </c>
      <c r="J72" s="82" t="s">
        <v>319</v>
      </c>
      <c r="K72" s="95" t="s">
        <v>325</v>
      </c>
      <c r="L72" s="125" t="s">
        <v>326</v>
      </c>
      <c r="M72" s="37" t="s">
        <v>283</v>
      </c>
      <c r="N72" s="37" t="s">
        <v>327</v>
      </c>
    </row>
    <row r="73" spans="1:19" x14ac:dyDescent="0.25">
      <c r="B73" s="360" t="s">
        <v>215</v>
      </c>
      <c r="C73" s="361" t="s">
        <v>216</v>
      </c>
      <c r="D73" s="346" t="s">
        <v>27</v>
      </c>
      <c r="E73" s="412" t="s">
        <v>28</v>
      </c>
      <c r="F73" s="412" t="s">
        <v>29</v>
      </c>
      <c r="G73" s="412" t="s">
        <v>30</v>
      </c>
      <c r="H73" s="461" t="s">
        <v>299</v>
      </c>
      <c r="I73" s="428" t="s">
        <v>280</v>
      </c>
      <c r="J73" s="464" t="s">
        <v>323</v>
      </c>
      <c r="K73" s="500" t="s">
        <v>324</v>
      </c>
      <c r="M73" s="434" t="s">
        <v>276</v>
      </c>
      <c r="N73" s="434" t="s">
        <v>276</v>
      </c>
    </row>
    <row r="74" spans="1:19" x14ac:dyDescent="0.25">
      <c r="B74" s="360" t="s">
        <v>215</v>
      </c>
      <c r="C74" s="361" t="s">
        <v>216</v>
      </c>
      <c r="D74" s="37">
        <v>9</v>
      </c>
      <c r="E74" s="37"/>
      <c r="F74" s="37"/>
      <c r="G74" s="38" t="s">
        <v>268</v>
      </c>
      <c r="H74" s="37">
        <v>3</v>
      </c>
      <c r="I74" s="37">
        <v>1</v>
      </c>
      <c r="J74" s="37">
        <v>2</v>
      </c>
      <c r="K74" s="37">
        <v>0</v>
      </c>
      <c r="M74" s="37">
        <v>0</v>
      </c>
      <c r="N74" s="37">
        <v>0</v>
      </c>
    </row>
    <row r="76" spans="1:19" x14ac:dyDescent="0.25">
      <c r="A76" t="s">
        <v>31</v>
      </c>
      <c r="C76" s="42"/>
    </row>
    <row r="77" spans="1:19" ht="15.75" thickBot="1" x14ac:dyDescent="0.3">
      <c r="A77" t="s">
        <v>144</v>
      </c>
    </row>
    <row r="78" spans="1:19" x14ac:dyDescent="0.25">
      <c r="A78" s="1" t="s">
        <v>145</v>
      </c>
      <c r="B78" s="1"/>
      <c r="C78" s="42"/>
      <c r="D78" s="43" t="s">
        <v>3</v>
      </c>
      <c r="E78" s="44" t="s">
        <v>32</v>
      </c>
      <c r="F78" s="45" t="s">
        <v>3</v>
      </c>
      <c r="G78" s="4" t="s">
        <v>32</v>
      </c>
      <c r="H78" s="46" t="s">
        <v>3</v>
      </c>
      <c r="I78" s="6" t="s">
        <v>32</v>
      </c>
      <c r="J78" s="46" t="s">
        <v>3</v>
      </c>
      <c r="K78" s="47" t="s">
        <v>32</v>
      </c>
      <c r="L78" s="46" t="s">
        <v>3</v>
      </c>
      <c r="M78" s="4" t="s">
        <v>32</v>
      </c>
      <c r="N78" s="3" t="s">
        <v>3</v>
      </c>
      <c r="O78" s="44" t="s">
        <v>32</v>
      </c>
      <c r="P78" s="183" t="s">
        <v>3</v>
      </c>
      <c r="Q78" s="44" t="s">
        <v>32</v>
      </c>
      <c r="R78" s="48" t="s">
        <v>33</v>
      </c>
      <c r="S78" s="49" t="s">
        <v>34</v>
      </c>
    </row>
    <row r="79" spans="1:19" x14ac:dyDescent="0.25">
      <c r="A79" s="9" t="s">
        <v>146</v>
      </c>
      <c r="B79" s="1"/>
      <c r="C79" s="42"/>
      <c r="D79" s="50" t="s">
        <v>9</v>
      </c>
      <c r="E79" s="12" t="s">
        <v>9</v>
      </c>
      <c r="F79" s="15" t="s">
        <v>9</v>
      </c>
      <c r="G79" s="10" t="s">
        <v>9</v>
      </c>
      <c r="H79" s="51" t="s">
        <v>9</v>
      </c>
      <c r="I79" s="13" t="s">
        <v>9</v>
      </c>
      <c r="J79" s="51" t="s">
        <v>9</v>
      </c>
      <c r="K79" s="52" t="s">
        <v>9</v>
      </c>
      <c r="L79" s="51" t="s">
        <v>9</v>
      </c>
      <c r="M79" s="10" t="s">
        <v>9</v>
      </c>
      <c r="N79" s="11" t="s">
        <v>9</v>
      </c>
      <c r="O79" s="12" t="s">
        <v>9</v>
      </c>
      <c r="P79" s="166" t="s">
        <v>9</v>
      </c>
      <c r="Q79" s="12" t="s">
        <v>9</v>
      </c>
      <c r="R79" s="12" t="s">
        <v>35</v>
      </c>
      <c r="S79" s="12" t="s">
        <v>35</v>
      </c>
    </row>
    <row r="80" spans="1:19" x14ac:dyDescent="0.25">
      <c r="A80" s="184" t="s">
        <v>147</v>
      </c>
      <c r="B80" s="1"/>
      <c r="C80" s="42"/>
      <c r="D80" s="50"/>
      <c r="E80" s="12" t="s">
        <v>19</v>
      </c>
      <c r="F80" s="15"/>
      <c r="G80" s="10" t="s">
        <v>19</v>
      </c>
      <c r="H80" s="51"/>
      <c r="I80" s="13" t="s">
        <v>19</v>
      </c>
      <c r="J80" s="51"/>
      <c r="K80" s="52" t="s">
        <v>19</v>
      </c>
      <c r="L80" s="51"/>
      <c r="M80" s="10" t="s">
        <v>19</v>
      </c>
      <c r="N80" s="15"/>
      <c r="O80" s="12" t="s">
        <v>19</v>
      </c>
      <c r="P80" s="185"/>
      <c r="Q80" s="12" t="s">
        <v>19</v>
      </c>
      <c r="R80" s="12" t="s">
        <v>19</v>
      </c>
      <c r="S80" s="12" t="s">
        <v>19</v>
      </c>
    </row>
    <row r="81" spans="1:19" x14ac:dyDescent="0.25">
      <c r="A81" s="1"/>
      <c r="B81" s="1"/>
      <c r="C81" s="42"/>
      <c r="D81" s="50"/>
      <c r="E81" s="53">
        <v>42646</v>
      </c>
      <c r="F81" s="54"/>
      <c r="G81" s="55">
        <v>42679</v>
      </c>
      <c r="H81" s="56"/>
      <c r="I81" s="57">
        <v>42710</v>
      </c>
      <c r="J81" s="56"/>
      <c r="K81" s="58">
        <v>42741</v>
      </c>
      <c r="L81" s="56"/>
      <c r="M81" s="55">
        <v>42763</v>
      </c>
      <c r="N81" s="11"/>
      <c r="O81" s="73">
        <v>42798</v>
      </c>
      <c r="P81" s="166"/>
      <c r="Q81" s="53">
        <v>42815</v>
      </c>
      <c r="R81" s="53">
        <v>42798</v>
      </c>
      <c r="S81" s="57">
        <v>42798</v>
      </c>
    </row>
    <row r="82" spans="1:19" ht="15.75" thickBot="1" x14ac:dyDescent="0.3">
      <c r="A82" s="19" t="s">
        <v>20</v>
      </c>
      <c r="B82" s="20" t="s">
        <v>21</v>
      </c>
      <c r="C82" s="42"/>
      <c r="D82" s="24"/>
      <c r="E82" s="61"/>
      <c r="F82" s="62"/>
      <c r="G82" s="63"/>
      <c r="H82" s="64"/>
      <c r="I82" s="65"/>
      <c r="J82" s="64"/>
      <c r="K82" s="66"/>
      <c r="L82" s="64"/>
      <c r="M82" s="63"/>
      <c r="N82" s="22"/>
      <c r="O82" s="67"/>
      <c r="P82" s="186"/>
      <c r="Q82" s="27"/>
      <c r="R82" s="27">
        <v>42815</v>
      </c>
      <c r="S82" s="88">
        <v>42815</v>
      </c>
    </row>
    <row r="83" spans="1:19" x14ac:dyDescent="0.25">
      <c r="A83" s="302" t="s">
        <v>215</v>
      </c>
      <c r="B83" s="282" t="s">
        <v>216</v>
      </c>
      <c r="C83" s="255" t="s">
        <v>37</v>
      </c>
      <c r="D83" s="160"/>
      <c r="E83" s="37"/>
      <c r="F83" s="323">
        <v>8.5</v>
      </c>
      <c r="G83" s="156">
        <v>144</v>
      </c>
      <c r="H83" s="296">
        <v>8.7777999999999992</v>
      </c>
      <c r="I83" s="156">
        <v>149</v>
      </c>
      <c r="J83" s="69">
        <v>8.7777999999999992</v>
      </c>
      <c r="K83" s="37">
        <v>150</v>
      </c>
      <c r="L83" s="296">
        <v>8.7777999999999992</v>
      </c>
      <c r="M83" s="156">
        <v>154</v>
      </c>
      <c r="N83" s="69">
        <v>8.7777999999999992</v>
      </c>
      <c r="O83" s="37">
        <v>153</v>
      </c>
      <c r="P83" s="256">
        <v>8.1777777777777771</v>
      </c>
      <c r="Q83" s="156">
        <v>134</v>
      </c>
      <c r="R83" s="156">
        <f>+O83-Q83</f>
        <v>19</v>
      </c>
      <c r="S83" s="257">
        <f>+R83/O83</f>
        <v>0.12418300653594772</v>
      </c>
    </row>
    <row r="84" spans="1:19" x14ac:dyDescent="0.25">
      <c r="C84" s="42"/>
    </row>
    <row r="85" spans="1:19" ht="15.75" thickBot="1" x14ac:dyDescent="0.3">
      <c r="A85" t="s">
        <v>175</v>
      </c>
      <c r="C85" s="42"/>
    </row>
    <row r="86" spans="1:19" x14ac:dyDescent="0.25">
      <c r="A86" s="1" t="s">
        <v>1</v>
      </c>
      <c r="B86" s="1"/>
      <c r="C86" s="42"/>
      <c r="D86" s="2" t="s">
        <v>5</v>
      </c>
      <c r="E86" s="44" t="s">
        <v>5</v>
      </c>
      <c r="F86" s="2" t="s">
        <v>5</v>
      </c>
      <c r="G86" s="44" t="s">
        <v>5</v>
      </c>
      <c r="H86" s="2" t="s">
        <v>5</v>
      </c>
      <c r="I86" s="44" t="s">
        <v>5</v>
      </c>
      <c r="J86" s="2" t="s">
        <v>5</v>
      </c>
      <c r="K86" s="44" t="s">
        <v>5</v>
      </c>
      <c r="L86" s="2" t="s">
        <v>5</v>
      </c>
      <c r="M86" s="4" t="s">
        <v>5</v>
      </c>
      <c r="N86" s="5" t="s">
        <v>5</v>
      </c>
      <c r="O86" s="44" t="s">
        <v>5</v>
      </c>
      <c r="P86" s="5" t="s">
        <v>5</v>
      </c>
      <c r="Q86" s="44" t="s">
        <v>5</v>
      </c>
      <c r="R86" s="44" t="s">
        <v>39</v>
      </c>
      <c r="S86" s="48" t="s">
        <v>40</v>
      </c>
    </row>
    <row r="87" spans="1:19" x14ac:dyDescent="0.25">
      <c r="A87" s="1" t="s">
        <v>149</v>
      </c>
      <c r="B87" s="1"/>
      <c r="C87" s="42"/>
      <c r="D87" s="76" t="s">
        <v>11</v>
      </c>
      <c r="E87" s="12" t="s">
        <v>11</v>
      </c>
      <c r="F87" s="76" t="s">
        <v>11</v>
      </c>
      <c r="G87" s="12" t="s">
        <v>11</v>
      </c>
      <c r="H87" s="76" t="s">
        <v>11</v>
      </c>
      <c r="I87" s="12" t="s">
        <v>11</v>
      </c>
      <c r="J87" s="76" t="s">
        <v>11</v>
      </c>
      <c r="K87" s="12" t="s">
        <v>11</v>
      </c>
      <c r="L87" s="76" t="s">
        <v>11</v>
      </c>
      <c r="M87" s="10" t="s">
        <v>11</v>
      </c>
      <c r="N87" s="12" t="s">
        <v>11</v>
      </c>
      <c r="O87" s="12" t="s">
        <v>11</v>
      </c>
      <c r="P87" s="12" t="s">
        <v>11</v>
      </c>
      <c r="Q87" s="12" t="s">
        <v>11</v>
      </c>
      <c r="R87" s="12" t="s">
        <v>41</v>
      </c>
      <c r="S87" s="12" t="s">
        <v>41</v>
      </c>
    </row>
    <row r="88" spans="1:19" x14ac:dyDescent="0.25">
      <c r="A88" s="1" t="s">
        <v>146</v>
      </c>
      <c r="B88" s="1"/>
      <c r="C88" s="42"/>
      <c r="D88" s="76" t="s">
        <v>42</v>
      </c>
      <c r="E88" s="12" t="s">
        <v>43</v>
      </c>
      <c r="F88" s="76" t="s">
        <v>42</v>
      </c>
      <c r="G88" s="12" t="s">
        <v>43</v>
      </c>
      <c r="H88" s="76" t="s">
        <v>42</v>
      </c>
      <c r="I88" s="12" t="s">
        <v>43</v>
      </c>
      <c r="J88" s="76" t="s">
        <v>42</v>
      </c>
      <c r="K88" s="12" t="s">
        <v>43</v>
      </c>
      <c r="L88" s="76" t="s">
        <v>42</v>
      </c>
      <c r="M88" s="10" t="s">
        <v>43</v>
      </c>
      <c r="N88" s="12" t="s">
        <v>13</v>
      </c>
      <c r="O88" s="12" t="s">
        <v>43</v>
      </c>
      <c r="P88" s="86" t="s">
        <v>42</v>
      </c>
      <c r="Q88" s="12" t="s">
        <v>43</v>
      </c>
      <c r="R88" s="12" t="s">
        <v>44</v>
      </c>
      <c r="S88" s="12" t="s">
        <v>44</v>
      </c>
    </row>
    <row r="89" spans="1:19" x14ac:dyDescent="0.25">
      <c r="A89" s="1"/>
      <c r="B89" s="1"/>
      <c r="C89" s="42"/>
      <c r="D89" s="77" t="s">
        <v>45</v>
      </c>
      <c r="E89" s="12" t="s">
        <v>19</v>
      </c>
      <c r="F89" s="77" t="s">
        <v>45</v>
      </c>
      <c r="G89" s="12" t="s">
        <v>19</v>
      </c>
      <c r="H89" s="77" t="s">
        <v>45</v>
      </c>
      <c r="I89" s="12" t="s">
        <v>19</v>
      </c>
      <c r="J89" s="77" t="s">
        <v>45</v>
      </c>
      <c r="K89" s="12" t="s">
        <v>19</v>
      </c>
      <c r="L89" s="77" t="s">
        <v>45</v>
      </c>
      <c r="M89" s="10" t="s">
        <v>19</v>
      </c>
      <c r="N89" s="12" t="s">
        <v>17</v>
      </c>
      <c r="O89" s="12" t="s">
        <v>19</v>
      </c>
      <c r="P89" s="86" t="s">
        <v>17</v>
      </c>
      <c r="Q89" s="12" t="s">
        <v>19</v>
      </c>
      <c r="R89" s="53">
        <v>42798</v>
      </c>
      <c r="S89" s="53">
        <v>42798</v>
      </c>
    </row>
    <row r="90" spans="1:19" x14ac:dyDescent="0.25">
      <c r="A90" s="78" t="s">
        <v>20</v>
      </c>
      <c r="B90" s="39" t="s">
        <v>21</v>
      </c>
      <c r="C90" s="42"/>
      <c r="D90" s="11" t="s">
        <v>24</v>
      </c>
      <c r="E90" s="53">
        <v>42646</v>
      </c>
      <c r="F90" s="11" t="s">
        <v>24</v>
      </c>
      <c r="G90" s="53">
        <v>42679</v>
      </c>
      <c r="H90" s="11" t="s">
        <v>24</v>
      </c>
      <c r="I90" s="53">
        <v>42710</v>
      </c>
      <c r="J90" s="11" t="s">
        <v>24</v>
      </c>
      <c r="K90" s="53">
        <v>42741</v>
      </c>
      <c r="L90" s="11" t="s">
        <v>24</v>
      </c>
      <c r="M90" s="55">
        <v>42763</v>
      </c>
      <c r="N90" s="50" t="s">
        <v>24</v>
      </c>
      <c r="O90" s="79">
        <v>42798</v>
      </c>
      <c r="P90" s="50" t="s">
        <v>24</v>
      </c>
      <c r="Q90" s="79">
        <v>42815</v>
      </c>
      <c r="R90" s="53">
        <v>42815</v>
      </c>
      <c r="S90" s="53">
        <v>42815</v>
      </c>
    </row>
    <row r="91" spans="1:19" x14ac:dyDescent="0.25">
      <c r="A91" s="302" t="s">
        <v>215</v>
      </c>
      <c r="B91" s="282" t="s">
        <v>216</v>
      </c>
      <c r="C91" s="80" t="s">
        <v>46</v>
      </c>
      <c r="D91" s="324"/>
      <c r="E91" s="37"/>
      <c r="F91" s="318">
        <v>-0.5</v>
      </c>
      <c r="G91" s="156">
        <v>141</v>
      </c>
      <c r="H91" s="250">
        <v>-0.77779999999999916</v>
      </c>
      <c r="I91" s="156">
        <v>174</v>
      </c>
      <c r="J91" s="81">
        <v>-0.77779999999999916</v>
      </c>
      <c r="K91" s="70">
        <v>174</v>
      </c>
      <c r="L91" s="250">
        <v>-0.77779999999999916</v>
      </c>
      <c r="M91" s="156">
        <v>176</v>
      </c>
      <c r="N91" s="81">
        <v>-0.77779999999999916</v>
      </c>
      <c r="O91" s="285">
        <v>181</v>
      </c>
      <c r="P91" s="250">
        <v>0.15552222222222234</v>
      </c>
      <c r="Q91" s="156">
        <v>79</v>
      </c>
      <c r="R91" s="286">
        <f>+O91-Q91</f>
        <v>102</v>
      </c>
      <c r="S91" s="287">
        <f>+R91/O91</f>
        <v>0.56353591160220995</v>
      </c>
    </row>
    <row r="92" spans="1:19" x14ac:dyDescent="0.25">
      <c r="C92" s="42"/>
    </row>
    <row r="93" spans="1:19" ht="15.75" thickBot="1" x14ac:dyDescent="0.3">
      <c r="A93" t="s">
        <v>47</v>
      </c>
      <c r="C93" s="42"/>
    </row>
    <row r="94" spans="1:19" x14ac:dyDescent="0.25">
      <c r="A94" s="1" t="s">
        <v>145</v>
      </c>
      <c r="B94" s="1"/>
      <c r="C94" s="42"/>
      <c r="D94" s="5" t="s">
        <v>5</v>
      </c>
      <c r="E94" s="44" t="s">
        <v>5</v>
      </c>
    </row>
    <row r="95" spans="1:19" x14ac:dyDescent="0.25">
      <c r="A95" s="9" t="s">
        <v>146</v>
      </c>
      <c r="B95" s="1"/>
      <c r="C95" s="42"/>
      <c r="D95" s="12" t="s">
        <v>11</v>
      </c>
      <c r="E95" s="12" t="s">
        <v>11</v>
      </c>
    </row>
    <row r="96" spans="1:19" x14ac:dyDescent="0.25">
      <c r="A96" s="208" t="s">
        <v>162</v>
      </c>
      <c r="C96" s="42"/>
      <c r="D96" s="86" t="s">
        <v>42</v>
      </c>
      <c r="E96" s="12" t="s">
        <v>43</v>
      </c>
    </row>
    <row r="97" spans="1:12" x14ac:dyDescent="0.25">
      <c r="A97" s="208" t="s">
        <v>17</v>
      </c>
      <c r="C97" s="42"/>
      <c r="D97" s="86" t="s">
        <v>17</v>
      </c>
      <c r="E97" s="12" t="s">
        <v>19</v>
      </c>
    </row>
    <row r="98" spans="1:12" x14ac:dyDescent="0.25">
      <c r="A98" s="19" t="s">
        <v>20</v>
      </c>
      <c r="B98" s="20" t="s">
        <v>21</v>
      </c>
      <c r="C98" s="42"/>
      <c r="D98" s="50" t="s">
        <v>24</v>
      </c>
      <c r="E98" s="79">
        <v>42815</v>
      </c>
    </row>
    <row r="99" spans="1:12" x14ac:dyDescent="0.25">
      <c r="A99" s="302" t="s">
        <v>215</v>
      </c>
      <c r="B99" s="282" t="s">
        <v>216</v>
      </c>
      <c r="C99" s="82" t="s">
        <v>163</v>
      </c>
      <c r="D99" s="250">
        <v>0.15552222222222234</v>
      </c>
      <c r="E99" s="261">
        <v>79</v>
      </c>
      <c r="F99" s="42"/>
    </row>
    <row r="100" spans="1:12" x14ac:dyDescent="0.25">
      <c r="C100" s="42"/>
    </row>
    <row r="101" spans="1:12" x14ac:dyDescent="0.25">
      <c r="A101" t="s">
        <v>176</v>
      </c>
      <c r="C101" s="42"/>
      <c r="J101" s="83"/>
    </row>
    <row r="102" spans="1:12" ht="15.75" thickBot="1" x14ac:dyDescent="0.3">
      <c r="A102" t="s">
        <v>177</v>
      </c>
      <c r="C102" s="42"/>
      <c r="J102" s="83"/>
    </row>
    <row r="103" spans="1:12" x14ac:dyDescent="0.25">
      <c r="A103" s="1" t="s">
        <v>150</v>
      </c>
      <c r="B103" s="1"/>
      <c r="C103" s="42"/>
      <c r="D103" s="8" t="s">
        <v>5</v>
      </c>
      <c r="E103" s="8" t="s">
        <v>5</v>
      </c>
      <c r="F103" s="8" t="s">
        <v>5</v>
      </c>
      <c r="G103" s="8" t="s">
        <v>5</v>
      </c>
      <c r="H103" s="8" t="s">
        <v>5</v>
      </c>
      <c r="I103" s="8" t="s">
        <v>5</v>
      </c>
      <c r="J103" s="8" t="s">
        <v>5</v>
      </c>
      <c r="K103" s="193" t="s">
        <v>33</v>
      </c>
      <c r="L103" s="8" t="s">
        <v>151</v>
      </c>
    </row>
    <row r="104" spans="1:12" x14ac:dyDescent="0.25">
      <c r="A104" s="1" t="s">
        <v>152</v>
      </c>
      <c r="B104" s="1"/>
      <c r="C104" s="42"/>
      <c r="D104" s="12" t="s">
        <v>11</v>
      </c>
      <c r="E104" s="12" t="s">
        <v>11</v>
      </c>
      <c r="F104" s="12" t="s">
        <v>11</v>
      </c>
      <c r="G104" s="12" t="s">
        <v>11</v>
      </c>
      <c r="H104" s="12" t="s">
        <v>11</v>
      </c>
      <c r="I104" s="12" t="s">
        <v>11</v>
      </c>
      <c r="J104" s="12" t="s">
        <v>11</v>
      </c>
      <c r="K104" s="101" t="s">
        <v>54</v>
      </c>
      <c r="L104" s="59" t="s">
        <v>54</v>
      </c>
    </row>
    <row r="105" spans="1:12" x14ac:dyDescent="0.25">
      <c r="A105" s="184" t="s">
        <v>153</v>
      </c>
      <c r="B105" s="1"/>
      <c r="C105" s="42"/>
      <c r="D105" s="12" t="s">
        <v>15</v>
      </c>
      <c r="E105" s="12" t="s">
        <v>15</v>
      </c>
      <c r="F105" s="12" t="s">
        <v>15</v>
      </c>
      <c r="G105" s="12" t="s">
        <v>15</v>
      </c>
      <c r="H105" s="12" t="s">
        <v>15</v>
      </c>
      <c r="I105" s="12" t="s">
        <v>15</v>
      </c>
      <c r="J105" s="12" t="s">
        <v>15</v>
      </c>
      <c r="K105" s="16" t="s">
        <v>112</v>
      </c>
      <c r="L105" s="59" t="s">
        <v>154</v>
      </c>
    </row>
    <row r="106" spans="1:12" x14ac:dyDescent="0.25">
      <c r="A106" s="109" t="s">
        <v>17</v>
      </c>
      <c r="B106" s="1"/>
      <c r="C106" s="42"/>
      <c r="D106" s="12" t="s">
        <v>19</v>
      </c>
      <c r="E106" s="12" t="s">
        <v>19</v>
      </c>
      <c r="F106" s="12" t="s">
        <v>19</v>
      </c>
      <c r="G106" s="12" t="s">
        <v>19</v>
      </c>
      <c r="H106" s="12" t="s">
        <v>19</v>
      </c>
      <c r="I106" s="12" t="s">
        <v>19</v>
      </c>
      <c r="J106" s="12" t="s">
        <v>19</v>
      </c>
      <c r="K106" s="55">
        <v>42798</v>
      </c>
      <c r="L106" s="53">
        <v>42798</v>
      </c>
    </row>
    <row r="107" spans="1:12" ht="15.75" thickBot="1" x14ac:dyDescent="0.3">
      <c r="A107" s="78" t="s">
        <v>20</v>
      </c>
      <c r="B107" s="19" t="s">
        <v>21</v>
      </c>
      <c r="C107" s="42"/>
      <c r="D107" s="27">
        <v>42646</v>
      </c>
      <c r="E107" s="27">
        <v>42679</v>
      </c>
      <c r="F107" s="27">
        <v>42710</v>
      </c>
      <c r="G107" s="27">
        <v>42741</v>
      </c>
      <c r="H107" s="27">
        <v>42763</v>
      </c>
      <c r="I107" s="27">
        <v>42798</v>
      </c>
      <c r="J107" s="87">
        <v>42815</v>
      </c>
      <c r="K107" s="87">
        <v>42815</v>
      </c>
      <c r="L107" s="27">
        <v>42815</v>
      </c>
    </row>
    <row r="108" spans="1:12" x14ac:dyDescent="0.25">
      <c r="A108" s="280" t="s">
        <v>215</v>
      </c>
      <c r="B108" s="282" t="s">
        <v>216</v>
      </c>
      <c r="C108" s="90" t="s">
        <v>49</v>
      </c>
      <c r="D108" s="37"/>
      <c r="E108" s="156">
        <v>146</v>
      </c>
      <c r="F108" s="156">
        <v>165</v>
      </c>
      <c r="G108" s="70">
        <v>165</v>
      </c>
      <c r="H108" s="156">
        <v>166</v>
      </c>
      <c r="I108" s="37">
        <v>171</v>
      </c>
      <c r="J108" s="156">
        <v>74</v>
      </c>
      <c r="K108" s="156">
        <f>+I108-J108</f>
        <v>97</v>
      </c>
      <c r="L108" s="309">
        <f>+K108/I108</f>
        <v>0.56725146198830412</v>
      </c>
    </row>
    <row r="109" spans="1:12" x14ac:dyDescent="0.25">
      <c r="C109" s="42"/>
    </row>
    <row r="110" spans="1:12" ht="19.5" thickBot="1" x14ac:dyDescent="0.35">
      <c r="A110" t="s">
        <v>178</v>
      </c>
      <c r="C110" s="42"/>
      <c r="D110" s="94"/>
      <c r="J110" s="94"/>
    </row>
    <row r="111" spans="1:12" x14ac:dyDescent="0.25">
      <c r="A111" s="1" t="s">
        <v>145</v>
      </c>
      <c r="B111" s="1"/>
      <c r="C111" s="42"/>
      <c r="D111" s="49" t="s">
        <v>6</v>
      </c>
      <c r="E111" s="44" t="s">
        <v>5</v>
      </c>
    </row>
    <row r="112" spans="1:12" x14ac:dyDescent="0.25">
      <c r="A112" s="9" t="s">
        <v>146</v>
      </c>
      <c r="B112" s="1"/>
      <c r="C112" s="42"/>
      <c r="D112" s="86" t="s">
        <v>5</v>
      </c>
      <c r="E112" s="59" t="s">
        <v>11</v>
      </c>
    </row>
    <row r="113" spans="1:21" x14ac:dyDescent="0.25">
      <c r="A113" s="184" t="s">
        <v>153</v>
      </c>
      <c r="B113" s="1"/>
      <c r="C113" s="42"/>
      <c r="D113" s="86" t="s">
        <v>11</v>
      </c>
      <c r="E113" s="12" t="s">
        <v>19</v>
      </c>
    </row>
    <row r="114" spans="1:21" x14ac:dyDescent="0.25">
      <c r="A114" s="109" t="s">
        <v>17</v>
      </c>
      <c r="B114" s="1"/>
      <c r="C114" s="42"/>
      <c r="D114" s="59" t="s">
        <v>18</v>
      </c>
      <c r="E114" s="12" t="s">
        <v>44</v>
      </c>
    </row>
    <row r="115" spans="1:21" ht="15.75" thickBot="1" x14ac:dyDescent="0.3">
      <c r="A115" s="19" t="s">
        <v>20</v>
      </c>
      <c r="B115" s="39" t="s">
        <v>21</v>
      </c>
      <c r="C115" s="42"/>
      <c r="D115" s="89" t="s">
        <v>26</v>
      </c>
      <c r="E115" s="27">
        <v>42815</v>
      </c>
    </row>
    <row r="116" spans="1:21" x14ac:dyDescent="0.25">
      <c r="A116" s="302" t="s">
        <v>215</v>
      </c>
      <c r="B116" s="282" t="s">
        <v>216</v>
      </c>
      <c r="C116" s="95" t="s">
        <v>164</v>
      </c>
      <c r="D116" s="304">
        <v>0.46656666666666702</v>
      </c>
      <c r="E116" s="311">
        <v>74</v>
      </c>
    </row>
    <row r="117" spans="1:21" x14ac:dyDescent="0.25">
      <c r="C117" s="42"/>
    </row>
    <row r="118" spans="1:21" ht="15.75" thickBot="1" x14ac:dyDescent="0.3">
      <c r="A118" t="s">
        <v>179</v>
      </c>
      <c r="C118" s="42"/>
      <c r="G118" s="42"/>
      <c r="I118" s="42"/>
      <c r="L118" s="96"/>
    </row>
    <row r="119" spans="1:21" x14ac:dyDescent="0.25">
      <c r="A119" s="1" t="s">
        <v>145</v>
      </c>
      <c r="B119" s="1"/>
      <c r="C119" s="42"/>
      <c r="D119" s="4" t="s">
        <v>50</v>
      </c>
      <c r="E119" s="4" t="s">
        <v>50</v>
      </c>
      <c r="F119" s="4" t="s">
        <v>50</v>
      </c>
      <c r="G119" s="4" t="s">
        <v>51</v>
      </c>
      <c r="H119" s="44" t="s">
        <v>51</v>
      </c>
      <c r="I119" s="6" t="s">
        <v>51</v>
      </c>
      <c r="J119" s="6" t="s">
        <v>51</v>
      </c>
      <c r="K119" s="6" t="s">
        <v>51</v>
      </c>
      <c r="L119" s="6" t="s">
        <v>51</v>
      </c>
      <c r="M119" s="6" t="s">
        <v>51</v>
      </c>
      <c r="N119" s="47" t="s">
        <v>51</v>
      </c>
      <c r="O119" s="4" t="s">
        <v>51</v>
      </c>
      <c r="P119" s="4" t="s">
        <v>51</v>
      </c>
      <c r="Q119" s="4" t="s">
        <v>51</v>
      </c>
      <c r="R119" s="4" t="s">
        <v>51</v>
      </c>
      <c r="S119" s="4" t="s">
        <v>51</v>
      </c>
      <c r="T119" s="3" t="s">
        <v>33</v>
      </c>
      <c r="U119" s="43" t="s">
        <v>52</v>
      </c>
    </row>
    <row r="120" spans="1:21" x14ac:dyDescent="0.25">
      <c r="A120" s="9" t="s">
        <v>146</v>
      </c>
      <c r="B120" s="1" t="s">
        <v>155</v>
      </c>
      <c r="C120" s="42"/>
      <c r="D120" s="98" t="s">
        <v>53</v>
      </c>
      <c r="E120" s="98" t="s">
        <v>53</v>
      </c>
      <c r="F120" s="77" t="s">
        <v>53</v>
      </c>
      <c r="G120" s="101" t="s">
        <v>53</v>
      </c>
      <c r="H120" s="133" t="s">
        <v>53</v>
      </c>
      <c r="I120" s="194" t="s">
        <v>53</v>
      </c>
      <c r="J120" s="194" t="s">
        <v>53</v>
      </c>
      <c r="K120" s="194" t="s">
        <v>53</v>
      </c>
      <c r="L120" s="194" t="s">
        <v>53</v>
      </c>
      <c r="M120" s="194" t="s">
        <v>53</v>
      </c>
      <c r="N120" s="195" t="s">
        <v>53</v>
      </c>
      <c r="O120" s="101" t="s">
        <v>53</v>
      </c>
      <c r="P120" s="101" t="s">
        <v>53</v>
      </c>
      <c r="Q120" s="101" t="s">
        <v>53</v>
      </c>
      <c r="R120" s="101" t="s">
        <v>53</v>
      </c>
      <c r="S120" s="101" t="s">
        <v>53</v>
      </c>
      <c r="T120" s="196" t="s">
        <v>54</v>
      </c>
      <c r="U120" s="197" t="s">
        <v>55</v>
      </c>
    </row>
    <row r="121" spans="1:21" x14ac:dyDescent="0.25">
      <c r="A121" s="198" t="s">
        <v>156</v>
      </c>
      <c r="B121" s="1"/>
      <c r="C121" s="42"/>
      <c r="D121" s="10" t="s">
        <v>56</v>
      </c>
      <c r="E121" s="10" t="s">
        <v>56</v>
      </c>
      <c r="F121" s="10" t="s">
        <v>56</v>
      </c>
      <c r="G121" s="99" t="s">
        <v>56</v>
      </c>
      <c r="H121" s="59" t="s">
        <v>56</v>
      </c>
      <c r="I121" s="18" t="s">
        <v>56</v>
      </c>
      <c r="J121" s="18" t="s">
        <v>56</v>
      </c>
      <c r="K121" s="18" t="s">
        <v>56</v>
      </c>
      <c r="L121" s="18" t="s">
        <v>56</v>
      </c>
      <c r="M121" s="18" t="s">
        <v>56</v>
      </c>
      <c r="N121" s="100" t="s">
        <v>56</v>
      </c>
      <c r="O121" s="99" t="s">
        <v>56</v>
      </c>
      <c r="P121" s="99" t="s">
        <v>56</v>
      </c>
      <c r="Q121" s="99" t="s">
        <v>56</v>
      </c>
      <c r="R121" s="99" t="s">
        <v>56</v>
      </c>
      <c r="S121" s="99" t="s">
        <v>56</v>
      </c>
      <c r="T121" s="199" t="s">
        <v>57</v>
      </c>
      <c r="U121" s="50" t="s">
        <v>58</v>
      </c>
    </row>
    <row r="122" spans="1:21" x14ac:dyDescent="0.25">
      <c r="A122" s="1"/>
      <c r="B122" s="1"/>
      <c r="C122" s="42"/>
      <c r="D122" s="10" t="s">
        <v>59</v>
      </c>
      <c r="E122" s="10" t="s">
        <v>60</v>
      </c>
      <c r="F122" s="10" t="s">
        <v>61</v>
      </c>
      <c r="G122" s="99" t="s">
        <v>62</v>
      </c>
      <c r="H122" s="59" t="s">
        <v>63</v>
      </c>
      <c r="I122" s="18" t="s">
        <v>64</v>
      </c>
      <c r="J122" s="18" t="s">
        <v>65</v>
      </c>
      <c r="K122" s="18" t="s">
        <v>66</v>
      </c>
      <c r="L122" s="18" t="s">
        <v>67</v>
      </c>
      <c r="M122" s="18" t="s">
        <v>68</v>
      </c>
      <c r="N122" s="100" t="s">
        <v>69</v>
      </c>
      <c r="O122" s="101" t="s">
        <v>70</v>
      </c>
      <c r="P122" s="101" t="s">
        <v>71</v>
      </c>
      <c r="Q122" s="101" t="s">
        <v>72</v>
      </c>
      <c r="R122" s="101" t="s">
        <v>73</v>
      </c>
      <c r="S122" s="101" t="s">
        <v>157</v>
      </c>
      <c r="T122" s="200">
        <v>42798</v>
      </c>
      <c r="U122" s="201">
        <v>42798</v>
      </c>
    </row>
    <row r="123" spans="1:21" ht="15.75" thickBot="1" x14ac:dyDescent="0.3">
      <c r="A123" s="19" t="s">
        <v>20</v>
      </c>
      <c r="B123" s="39" t="s">
        <v>21</v>
      </c>
      <c r="C123" s="42"/>
      <c r="D123" s="102">
        <v>2016</v>
      </c>
      <c r="E123" s="102">
        <v>2016</v>
      </c>
      <c r="F123" s="102">
        <v>2016</v>
      </c>
      <c r="G123" s="103">
        <v>2016</v>
      </c>
      <c r="H123" s="104">
        <v>2016</v>
      </c>
      <c r="I123" s="105">
        <v>2016</v>
      </c>
      <c r="J123" s="105">
        <v>2016</v>
      </c>
      <c r="K123" s="105">
        <v>2016</v>
      </c>
      <c r="L123" s="105">
        <v>2016</v>
      </c>
      <c r="M123" s="105">
        <v>2016</v>
      </c>
      <c r="N123" s="106">
        <v>2016</v>
      </c>
      <c r="O123" s="103">
        <v>2016</v>
      </c>
      <c r="P123" s="103">
        <v>2017</v>
      </c>
      <c r="Q123" s="103">
        <v>2017</v>
      </c>
      <c r="R123" s="103">
        <v>2017</v>
      </c>
      <c r="S123" s="103">
        <v>2017</v>
      </c>
      <c r="T123" s="202">
        <v>42815</v>
      </c>
      <c r="U123" s="203">
        <v>42815</v>
      </c>
    </row>
    <row r="124" spans="1:21" x14ac:dyDescent="0.25">
      <c r="A124" s="280" t="s">
        <v>215</v>
      </c>
      <c r="B124" s="282" t="s">
        <v>216</v>
      </c>
      <c r="C124" s="276" t="s">
        <v>74</v>
      </c>
      <c r="D124" s="37"/>
      <c r="E124" s="37"/>
      <c r="F124" s="37"/>
      <c r="G124" s="37"/>
      <c r="H124" s="70"/>
      <c r="I124" s="70"/>
      <c r="J124" s="70"/>
      <c r="K124" s="70"/>
      <c r="L124" s="70"/>
      <c r="M124" s="70"/>
      <c r="N124" s="156">
        <v>120</v>
      </c>
      <c r="O124" s="156">
        <v>108</v>
      </c>
      <c r="P124" s="37">
        <v>109</v>
      </c>
      <c r="Q124" s="156">
        <v>111</v>
      </c>
      <c r="R124" s="37">
        <v>113</v>
      </c>
      <c r="S124" s="156">
        <v>93</v>
      </c>
      <c r="T124" s="156">
        <f>+R124-S124</f>
        <v>20</v>
      </c>
      <c r="U124" s="277">
        <f>+T124/R124</f>
        <v>0.17699115044247787</v>
      </c>
    </row>
    <row r="125" spans="1:21" x14ac:dyDescent="0.25">
      <c r="C125" s="42"/>
    </row>
    <row r="126" spans="1:21" ht="15.75" thickBot="1" x14ac:dyDescent="0.3">
      <c r="A126" t="s">
        <v>180</v>
      </c>
      <c r="C126" s="42"/>
      <c r="D126" s="42"/>
      <c r="E126" s="42"/>
      <c r="F126" s="42"/>
      <c r="I126" s="42"/>
    </row>
    <row r="127" spans="1:21" x14ac:dyDescent="0.25">
      <c r="A127" s="1" t="s">
        <v>145</v>
      </c>
      <c r="B127" s="1"/>
      <c r="C127" s="42"/>
      <c r="D127" s="45"/>
      <c r="E127" s="45"/>
      <c r="F127" s="45"/>
      <c r="G127" s="110" t="s">
        <v>75</v>
      </c>
      <c r="H127" s="111" t="s">
        <v>76</v>
      </c>
      <c r="I127" s="112"/>
      <c r="J127" s="43" t="s">
        <v>51</v>
      </c>
    </row>
    <row r="128" spans="1:21" x14ac:dyDescent="0.25">
      <c r="A128" s="9" t="s">
        <v>146</v>
      </c>
      <c r="B128" s="1"/>
      <c r="C128" s="42"/>
      <c r="D128" s="15"/>
      <c r="E128" s="15"/>
      <c r="F128" s="15"/>
      <c r="G128" s="113" t="s">
        <v>77</v>
      </c>
      <c r="H128" s="114" t="s">
        <v>78</v>
      </c>
      <c r="I128" s="115"/>
      <c r="J128" s="56" t="s">
        <v>53</v>
      </c>
    </row>
    <row r="129" spans="1:16" x14ac:dyDescent="0.25">
      <c r="A129" s="198" t="s">
        <v>156</v>
      </c>
      <c r="B129" s="1"/>
      <c r="C129" s="42"/>
      <c r="D129" s="15"/>
      <c r="E129" s="15"/>
      <c r="F129" s="15"/>
      <c r="G129" s="113" t="s">
        <v>9</v>
      </c>
      <c r="H129" s="114" t="s">
        <v>79</v>
      </c>
      <c r="I129" s="116" t="s">
        <v>80</v>
      </c>
      <c r="J129" s="50" t="s">
        <v>52</v>
      </c>
    </row>
    <row r="130" spans="1:16" x14ac:dyDescent="0.25">
      <c r="A130" s="1"/>
      <c r="B130" s="1"/>
      <c r="C130" s="42"/>
      <c r="D130" s="11" t="s">
        <v>81</v>
      </c>
      <c r="E130" s="11" t="s">
        <v>81</v>
      </c>
      <c r="F130" s="11" t="s">
        <v>82</v>
      </c>
      <c r="G130" s="113">
        <v>1</v>
      </c>
      <c r="H130" s="114">
        <v>-1</v>
      </c>
      <c r="I130" s="117" t="s">
        <v>51</v>
      </c>
      <c r="J130" s="50" t="s">
        <v>19</v>
      </c>
    </row>
    <row r="131" spans="1:16" ht="15.75" thickBot="1" x14ac:dyDescent="0.3">
      <c r="A131" s="19" t="s">
        <v>20</v>
      </c>
      <c r="B131" s="39" t="s">
        <v>21</v>
      </c>
      <c r="C131" s="42"/>
      <c r="D131" s="22" t="s">
        <v>83</v>
      </c>
      <c r="E131" s="22" t="s">
        <v>84</v>
      </c>
      <c r="F131" s="22" t="s">
        <v>85</v>
      </c>
      <c r="G131" s="209" t="s">
        <v>86</v>
      </c>
      <c r="H131" s="210" t="s">
        <v>87</v>
      </c>
      <c r="I131" s="211" t="s">
        <v>53</v>
      </c>
      <c r="J131" s="24" t="s">
        <v>36</v>
      </c>
    </row>
    <row r="132" spans="1:16" x14ac:dyDescent="0.25">
      <c r="A132" s="214"/>
      <c r="B132" s="214"/>
      <c r="C132" s="118" t="s">
        <v>165</v>
      </c>
      <c r="D132" s="30"/>
      <c r="E132" s="30"/>
      <c r="F132" s="212"/>
      <c r="G132" s="30"/>
      <c r="H132" s="30"/>
      <c r="I132" s="213"/>
      <c r="J132" s="108"/>
    </row>
    <row r="133" spans="1:16" x14ac:dyDescent="0.25">
      <c r="C133" s="42"/>
    </row>
    <row r="134" spans="1:16" ht="19.5" thickBot="1" x14ac:dyDescent="0.35">
      <c r="A134" t="s">
        <v>92</v>
      </c>
      <c r="C134" s="42"/>
      <c r="E134" s="42"/>
      <c r="F134" s="42"/>
      <c r="G134" s="42"/>
      <c r="L134" s="94"/>
      <c r="M134" s="42"/>
      <c r="N134" s="42"/>
      <c r="O134" s="42"/>
    </row>
    <row r="135" spans="1:16" x14ac:dyDescent="0.25">
      <c r="A135" s="1" t="s">
        <v>145</v>
      </c>
      <c r="B135" s="1"/>
      <c r="C135" s="42"/>
      <c r="D135" s="49" t="s">
        <v>6</v>
      </c>
      <c r="E135" s="84" t="s">
        <v>81</v>
      </c>
      <c r="F135" s="8" t="s">
        <v>81</v>
      </c>
      <c r="G135" s="85" t="s">
        <v>82</v>
      </c>
      <c r="H135" s="8" t="s">
        <v>88</v>
      </c>
    </row>
    <row r="136" spans="1:16" x14ac:dyDescent="0.25">
      <c r="A136" s="9" t="s">
        <v>146</v>
      </c>
      <c r="B136" s="1"/>
      <c r="C136" s="42"/>
      <c r="D136" s="86" t="s">
        <v>5</v>
      </c>
      <c r="E136" s="10" t="s">
        <v>83</v>
      </c>
      <c r="F136" s="59" t="s">
        <v>84</v>
      </c>
      <c r="G136" s="13" t="s">
        <v>85</v>
      </c>
      <c r="H136" s="59" t="s">
        <v>89</v>
      </c>
    </row>
    <row r="137" spans="1:16" x14ac:dyDescent="0.25">
      <c r="A137" s="1" t="s">
        <v>158</v>
      </c>
      <c r="B137" s="1"/>
      <c r="C137" s="42"/>
      <c r="D137" s="86" t="s">
        <v>11</v>
      </c>
      <c r="E137" s="10" t="s">
        <v>93</v>
      </c>
      <c r="F137" s="12" t="s">
        <v>93</v>
      </c>
      <c r="G137" s="13" t="s">
        <v>93</v>
      </c>
      <c r="H137" s="59" t="s">
        <v>19</v>
      </c>
    </row>
    <row r="138" spans="1:16" x14ac:dyDescent="0.25">
      <c r="A138" s="1"/>
      <c r="B138" s="1"/>
      <c r="C138" s="42"/>
      <c r="D138" s="59" t="s">
        <v>18</v>
      </c>
      <c r="E138" s="10" t="s">
        <v>94</v>
      </c>
      <c r="F138" s="12" t="s">
        <v>94</v>
      </c>
      <c r="G138" s="13" t="s">
        <v>94</v>
      </c>
      <c r="H138" s="59" t="s">
        <v>90</v>
      </c>
    </row>
    <row r="139" spans="1:16" ht="15.75" thickBot="1" x14ac:dyDescent="0.3">
      <c r="A139" s="19" t="s">
        <v>20</v>
      </c>
      <c r="B139" s="39" t="s">
        <v>21</v>
      </c>
      <c r="C139" s="42"/>
      <c r="D139" s="89" t="s">
        <v>26</v>
      </c>
      <c r="E139" s="103" t="s">
        <v>95</v>
      </c>
      <c r="F139" s="104" t="s">
        <v>95</v>
      </c>
      <c r="G139" s="105" t="s">
        <v>95</v>
      </c>
      <c r="H139" s="121">
        <v>42815</v>
      </c>
    </row>
    <row r="140" spans="1:16" x14ac:dyDescent="0.25">
      <c r="A140" s="302" t="s">
        <v>215</v>
      </c>
      <c r="B140" s="282" t="s">
        <v>216</v>
      </c>
      <c r="C140" s="126" t="s">
        <v>166</v>
      </c>
      <c r="D140" s="292">
        <v>0.46656666666666702</v>
      </c>
      <c r="E140" s="293">
        <v>21</v>
      </c>
      <c r="F140" s="293">
        <v>17</v>
      </c>
      <c r="G140" s="312">
        <v>1.2352941176470589</v>
      </c>
      <c r="H140" s="239">
        <v>74</v>
      </c>
    </row>
    <row r="141" spans="1:16" x14ac:dyDescent="0.25">
      <c r="C141" s="42"/>
    </row>
    <row r="142" spans="1:16" ht="19.5" thickBot="1" x14ac:dyDescent="0.35">
      <c r="A142" t="s">
        <v>96</v>
      </c>
      <c r="C142" s="42"/>
      <c r="H142" s="42"/>
      <c r="O142" s="94"/>
      <c r="P142" s="42"/>
    </row>
    <row r="143" spans="1:16" x14ac:dyDescent="0.25">
      <c r="A143" s="1" t="s">
        <v>1</v>
      </c>
      <c r="B143" s="1"/>
      <c r="C143" s="72"/>
      <c r="D143" s="2" t="s">
        <v>2</v>
      </c>
      <c r="E143" s="5" t="s">
        <v>5</v>
      </c>
      <c r="F143" s="6" t="s">
        <v>4</v>
      </c>
      <c r="G143" s="7" t="s">
        <v>6</v>
      </c>
      <c r="H143" s="43" t="s">
        <v>97</v>
      </c>
    </row>
    <row r="144" spans="1:16" x14ac:dyDescent="0.25">
      <c r="A144" s="9" t="s">
        <v>7</v>
      </c>
      <c r="B144" s="1"/>
      <c r="C144" s="72"/>
      <c r="D144" s="10" t="s">
        <v>8</v>
      </c>
      <c r="E144" s="12" t="s">
        <v>11</v>
      </c>
      <c r="F144" s="13" t="s">
        <v>10</v>
      </c>
      <c r="G144" s="14" t="s">
        <v>5</v>
      </c>
      <c r="H144" s="50" t="s">
        <v>98</v>
      </c>
    </row>
    <row r="145" spans="1:19" x14ac:dyDescent="0.25">
      <c r="B145" s="1"/>
      <c r="C145" s="72"/>
      <c r="D145" s="10" t="s">
        <v>12</v>
      </c>
      <c r="E145" s="12" t="s">
        <v>13</v>
      </c>
      <c r="F145" s="13" t="s">
        <v>14</v>
      </c>
      <c r="G145" s="14" t="s">
        <v>11</v>
      </c>
      <c r="H145" s="50" t="s">
        <v>99</v>
      </c>
    </row>
    <row r="146" spans="1:19" x14ac:dyDescent="0.25">
      <c r="A146" s="1"/>
      <c r="B146" s="1"/>
      <c r="C146" s="72"/>
      <c r="D146" s="10" t="s">
        <v>16</v>
      </c>
      <c r="E146" s="12" t="s">
        <v>17</v>
      </c>
      <c r="F146" s="17"/>
      <c r="G146" s="18" t="s">
        <v>18</v>
      </c>
      <c r="H146" s="50" t="s">
        <v>100</v>
      </c>
    </row>
    <row r="147" spans="1:19" ht="15.75" thickBot="1" x14ac:dyDescent="0.3">
      <c r="A147" s="19" t="s">
        <v>20</v>
      </c>
      <c r="B147" s="39" t="s">
        <v>21</v>
      </c>
      <c r="C147" s="60"/>
      <c r="D147" s="21">
        <v>42562</v>
      </c>
      <c r="E147" s="24" t="s">
        <v>24</v>
      </c>
      <c r="F147" s="25" t="s">
        <v>25</v>
      </c>
      <c r="G147" s="26" t="s">
        <v>101</v>
      </c>
      <c r="H147" s="127">
        <v>42014</v>
      </c>
    </row>
    <row r="148" spans="1:19" x14ac:dyDescent="0.25">
      <c r="A148" s="302" t="s">
        <v>215</v>
      </c>
      <c r="B148" s="282" t="s">
        <v>216</v>
      </c>
      <c r="C148" s="129" t="s">
        <v>189</v>
      </c>
      <c r="D148" s="156">
        <v>4</v>
      </c>
      <c r="E148" s="250">
        <v>0.15552222222222234</v>
      </c>
      <c r="F148" s="251">
        <v>3</v>
      </c>
      <c r="G148" s="252">
        <v>0.46656666666666702</v>
      </c>
      <c r="H148" s="253">
        <v>38</v>
      </c>
    </row>
    <row r="149" spans="1:19" x14ac:dyDescent="0.25">
      <c r="C149" s="42"/>
    </row>
    <row r="150" spans="1:19" ht="15.75" thickBot="1" x14ac:dyDescent="0.3">
      <c r="A150" t="s">
        <v>183</v>
      </c>
      <c r="C150" s="42"/>
    </row>
    <row r="151" spans="1:19" x14ac:dyDescent="0.25">
      <c r="A151" s="131" t="s">
        <v>1</v>
      </c>
      <c r="B151" s="131"/>
      <c r="C151" s="42"/>
      <c r="D151" s="44" t="s">
        <v>51</v>
      </c>
      <c r="E151" s="6" t="s">
        <v>51</v>
      </c>
      <c r="F151" s="44" t="s">
        <v>51</v>
      </c>
      <c r="G151" s="44" t="s">
        <v>51</v>
      </c>
      <c r="H151" s="44" t="s">
        <v>51</v>
      </c>
      <c r="I151" s="44" t="s">
        <v>51</v>
      </c>
      <c r="J151" s="8" t="s">
        <v>33</v>
      </c>
      <c r="K151" s="132" t="s">
        <v>34</v>
      </c>
    </row>
    <row r="152" spans="1:19" x14ac:dyDescent="0.25">
      <c r="A152" s="9" t="s">
        <v>146</v>
      </c>
      <c r="B152" s="131"/>
      <c r="C152" s="42"/>
      <c r="D152" s="133" t="s">
        <v>53</v>
      </c>
      <c r="E152" s="194" t="s">
        <v>53</v>
      </c>
      <c r="F152" s="133" t="s">
        <v>53</v>
      </c>
      <c r="G152" s="133" t="s">
        <v>53</v>
      </c>
      <c r="H152" s="133" t="s">
        <v>53</v>
      </c>
      <c r="I152" s="133" t="s">
        <v>53</v>
      </c>
      <c r="J152" s="133" t="s">
        <v>41</v>
      </c>
      <c r="K152" s="133" t="s">
        <v>41</v>
      </c>
    </row>
    <row r="153" spans="1:19" x14ac:dyDescent="0.25">
      <c r="A153" s="204" t="s">
        <v>159</v>
      </c>
      <c r="B153" s="131"/>
      <c r="C153" s="42"/>
      <c r="D153" s="59" t="s">
        <v>102</v>
      </c>
      <c r="E153" s="18" t="s">
        <v>102</v>
      </c>
      <c r="F153" s="59" t="s">
        <v>102</v>
      </c>
      <c r="G153" s="59" t="s">
        <v>102</v>
      </c>
      <c r="H153" s="59" t="s">
        <v>102</v>
      </c>
      <c r="I153" s="59" t="s">
        <v>102</v>
      </c>
      <c r="J153" s="59" t="s">
        <v>44</v>
      </c>
      <c r="K153" s="59" t="s">
        <v>44</v>
      </c>
    </row>
    <row r="154" spans="1:19" x14ac:dyDescent="0.25">
      <c r="A154" s="131"/>
      <c r="B154" s="131"/>
      <c r="C154" s="42"/>
      <c r="D154" s="59" t="s">
        <v>19</v>
      </c>
      <c r="E154" s="18" t="s">
        <v>19</v>
      </c>
      <c r="F154" s="59" t="s">
        <v>19</v>
      </c>
      <c r="G154" s="59" t="s">
        <v>19</v>
      </c>
      <c r="H154" s="59" t="s">
        <v>19</v>
      </c>
      <c r="I154" s="59" t="s">
        <v>19</v>
      </c>
      <c r="J154" s="73">
        <v>42798</v>
      </c>
      <c r="K154" s="73">
        <v>42798</v>
      </c>
    </row>
    <row r="155" spans="1:19" ht="15.75" thickBot="1" x14ac:dyDescent="0.3">
      <c r="A155" s="19" t="s">
        <v>20</v>
      </c>
      <c r="B155" s="39" t="s">
        <v>21</v>
      </c>
      <c r="C155" s="42"/>
      <c r="D155" s="67">
        <v>42679</v>
      </c>
      <c r="E155" s="134">
        <v>42710</v>
      </c>
      <c r="F155" s="67">
        <v>42741</v>
      </c>
      <c r="G155" s="134">
        <v>42763</v>
      </c>
      <c r="H155" s="134">
        <v>42798</v>
      </c>
      <c r="I155" s="67">
        <v>42815</v>
      </c>
      <c r="J155" s="67">
        <v>42815</v>
      </c>
      <c r="K155" s="67">
        <v>42815</v>
      </c>
    </row>
    <row r="156" spans="1:19" x14ac:dyDescent="0.25">
      <c r="A156" s="280" t="s">
        <v>215</v>
      </c>
      <c r="B156" s="282" t="s">
        <v>216</v>
      </c>
      <c r="C156" s="74" t="s">
        <v>103</v>
      </c>
      <c r="D156" s="156">
        <v>131</v>
      </c>
      <c r="E156" s="156">
        <v>128</v>
      </c>
      <c r="F156" s="37">
        <v>129</v>
      </c>
      <c r="G156" s="156">
        <v>132</v>
      </c>
      <c r="H156" s="37">
        <v>134</v>
      </c>
      <c r="I156" s="156">
        <v>90</v>
      </c>
      <c r="J156" s="156">
        <f>+H156-I156</f>
        <v>44</v>
      </c>
      <c r="K156" s="278">
        <f>+J156/H156</f>
        <v>0.32835820895522388</v>
      </c>
    </row>
    <row r="157" spans="1:19" x14ac:dyDescent="0.25">
      <c r="C157" s="42"/>
    </row>
    <row r="158" spans="1:19" x14ac:dyDescent="0.25">
      <c r="A158" t="s">
        <v>184</v>
      </c>
      <c r="C158" s="42"/>
    </row>
    <row r="159" spans="1:19" ht="15.75" thickBot="1" x14ac:dyDescent="0.3">
      <c r="A159" t="s">
        <v>178</v>
      </c>
      <c r="C159" s="42"/>
      <c r="E159" s="42"/>
      <c r="F159" s="42"/>
      <c r="G159" s="42"/>
      <c r="H159" s="42"/>
      <c r="I159" s="42"/>
    </row>
    <row r="160" spans="1:19" ht="18.75" x14ac:dyDescent="0.3">
      <c r="A160" s="1" t="s">
        <v>145</v>
      </c>
      <c r="B160" s="1"/>
      <c r="C160" s="42"/>
      <c r="D160" s="49" t="s">
        <v>6</v>
      </c>
      <c r="E160" s="43" t="s">
        <v>97</v>
      </c>
      <c r="F160" s="3" t="s">
        <v>27</v>
      </c>
      <c r="G160" s="3" t="s">
        <v>27</v>
      </c>
      <c r="H160" s="43" t="s">
        <v>107</v>
      </c>
      <c r="I160" s="6" t="s">
        <v>104</v>
      </c>
      <c r="J160" s="44" t="s">
        <v>51</v>
      </c>
      <c r="N160" s="94"/>
      <c r="O160" s="42"/>
      <c r="P160" s="42"/>
      <c r="Q160" s="42"/>
      <c r="R160" s="42"/>
      <c r="S160" s="42"/>
    </row>
    <row r="161" spans="1:22" x14ac:dyDescent="0.25">
      <c r="A161" s="9" t="s">
        <v>146</v>
      </c>
      <c r="B161" s="1"/>
      <c r="C161" s="42"/>
      <c r="D161" s="86" t="s">
        <v>5</v>
      </c>
      <c r="E161" s="50" t="s">
        <v>98</v>
      </c>
      <c r="F161" s="215" t="s">
        <v>105</v>
      </c>
      <c r="G161" s="216" t="s">
        <v>106</v>
      </c>
      <c r="H161" s="50" t="s">
        <v>27</v>
      </c>
      <c r="I161" s="217" t="s">
        <v>86</v>
      </c>
      <c r="J161" s="133" t="s">
        <v>53</v>
      </c>
    </row>
    <row r="162" spans="1:22" x14ac:dyDescent="0.25">
      <c r="A162" s="204" t="s">
        <v>159</v>
      </c>
      <c r="B162" s="1"/>
      <c r="C162" s="42"/>
      <c r="D162" s="86" t="s">
        <v>11</v>
      </c>
      <c r="E162" s="50" t="s">
        <v>99</v>
      </c>
      <c r="F162" s="11" t="s">
        <v>102</v>
      </c>
      <c r="G162" s="11" t="s">
        <v>102</v>
      </c>
      <c r="H162" s="50" t="s">
        <v>110</v>
      </c>
      <c r="I162" s="117" t="s">
        <v>108</v>
      </c>
      <c r="J162" s="59" t="s">
        <v>102</v>
      </c>
    </row>
    <row r="163" spans="1:22" x14ac:dyDescent="0.25">
      <c r="A163" s="1"/>
      <c r="B163" s="1"/>
      <c r="C163" s="42"/>
      <c r="D163" s="59" t="s">
        <v>18</v>
      </c>
      <c r="E163" s="50" t="s">
        <v>100</v>
      </c>
      <c r="F163" s="11" t="s">
        <v>109</v>
      </c>
      <c r="G163" s="11" t="s">
        <v>109</v>
      </c>
      <c r="H163" s="50" t="s">
        <v>102</v>
      </c>
      <c r="I163" s="117" t="s">
        <v>167</v>
      </c>
      <c r="J163" s="59" t="s">
        <v>19</v>
      </c>
    </row>
    <row r="164" spans="1:22" ht="15.75" thickBot="1" x14ac:dyDescent="0.3">
      <c r="A164" s="19" t="s">
        <v>20</v>
      </c>
      <c r="B164" s="39" t="s">
        <v>21</v>
      </c>
      <c r="C164" s="42"/>
      <c r="D164" s="89" t="s">
        <v>26</v>
      </c>
      <c r="E164" s="127">
        <v>42014</v>
      </c>
      <c r="F164" s="234" t="s">
        <v>83</v>
      </c>
      <c r="G164" s="235" t="s">
        <v>84</v>
      </c>
      <c r="H164" s="236" t="s">
        <v>168</v>
      </c>
      <c r="I164" s="237" t="s">
        <v>108</v>
      </c>
      <c r="J164" s="67">
        <v>42815</v>
      </c>
    </row>
    <row r="165" spans="1:22" x14ac:dyDescent="0.25">
      <c r="A165" s="302" t="s">
        <v>215</v>
      </c>
      <c r="B165" s="282" t="s">
        <v>216</v>
      </c>
      <c r="C165" s="74" t="s">
        <v>169</v>
      </c>
      <c r="D165" s="304">
        <v>0.46656666666666702</v>
      </c>
      <c r="E165" s="305">
        <v>38</v>
      </c>
      <c r="F165" s="305">
        <v>9</v>
      </c>
      <c r="G165" s="305">
        <v>-10</v>
      </c>
      <c r="H165" s="305">
        <v>-1</v>
      </c>
      <c r="I165" s="306">
        <v>0.9</v>
      </c>
      <c r="J165" s="284">
        <v>90</v>
      </c>
    </row>
    <row r="166" spans="1:22" x14ac:dyDescent="0.25">
      <c r="C166" s="42"/>
    </row>
    <row r="167" spans="1:22" x14ac:dyDescent="0.25">
      <c r="A167" t="s">
        <v>185</v>
      </c>
      <c r="C167" s="42"/>
    </row>
    <row r="168" spans="1:22" ht="15.75" thickBot="1" x14ac:dyDescent="0.3">
      <c r="A168" t="s">
        <v>111</v>
      </c>
      <c r="C168" s="42"/>
    </row>
    <row r="169" spans="1:22" x14ac:dyDescent="0.25">
      <c r="A169" s="1" t="s">
        <v>38</v>
      </c>
      <c r="B169" s="1"/>
      <c r="C169" s="42"/>
      <c r="D169" s="136" t="s">
        <v>113</v>
      </c>
      <c r="E169" s="136" t="s">
        <v>113</v>
      </c>
      <c r="F169" s="136" t="s">
        <v>113</v>
      </c>
      <c r="G169" s="136" t="s">
        <v>113</v>
      </c>
      <c r="H169" s="136" t="s">
        <v>113</v>
      </c>
      <c r="I169" s="136" t="s">
        <v>113</v>
      </c>
      <c r="J169" s="135" t="s">
        <v>113</v>
      </c>
      <c r="K169" s="137" t="s">
        <v>33</v>
      </c>
      <c r="L169" s="137" t="s">
        <v>160</v>
      </c>
    </row>
    <row r="170" spans="1:22" x14ac:dyDescent="0.25">
      <c r="A170" s="1" t="s">
        <v>161</v>
      </c>
      <c r="B170" s="1"/>
      <c r="C170" s="42"/>
      <c r="D170" s="138" t="s">
        <v>114</v>
      </c>
      <c r="E170" s="138" t="s">
        <v>114</v>
      </c>
      <c r="F170" s="138" t="s">
        <v>114</v>
      </c>
      <c r="G170" s="138" t="s">
        <v>114</v>
      </c>
      <c r="H170" s="138" t="s">
        <v>114</v>
      </c>
      <c r="I170" s="138" t="s">
        <v>114</v>
      </c>
      <c r="J170" s="139" t="s">
        <v>114</v>
      </c>
      <c r="K170" s="140" t="s">
        <v>54</v>
      </c>
      <c r="L170" s="140" t="s">
        <v>54</v>
      </c>
    </row>
    <row r="171" spans="1:22" x14ac:dyDescent="0.25">
      <c r="A171" s="1" t="s">
        <v>146</v>
      </c>
      <c r="B171" s="1"/>
      <c r="C171" s="42"/>
      <c r="D171" s="138" t="s">
        <v>115</v>
      </c>
      <c r="E171" s="138" t="s">
        <v>115</v>
      </c>
      <c r="F171" s="138" t="s">
        <v>115</v>
      </c>
      <c r="G171" s="138" t="s">
        <v>115</v>
      </c>
      <c r="H171" s="138" t="s">
        <v>115</v>
      </c>
      <c r="I171" s="138" t="s">
        <v>115</v>
      </c>
      <c r="J171" s="139" t="s">
        <v>115</v>
      </c>
      <c r="K171" s="140" t="s">
        <v>154</v>
      </c>
      <c r="L171" s="140" t="s">
        <v>154</v>
      </c>
    </row>
    <row r="172" spans="1:22" x14ac:dyDescent="0.25">
      <c r="A172" s="1" t="s">
        <v>113</v>
      </c>
      <c r="B172" s="1"/>
      <c r="C172" s="42"/>
      <c r="D172" s="138" t="s">
        <v>116</v>
      </c>
      <c r="E172" s="138" t="s">
        <v>116</v>
      </c>
      <c r="F172" s="138" t="s">
        <v>116</v>
      </c>
      <c r="G172" s="138" t="s">
        <v>116</v>
      </c>
      <c r="H172" s="138" t="s">
        <v>116</v>
      </c>
      <c r="I172" s="138" t="s">
        <v>116</v>
      </c>
      <c r="J172" s="139" t="s">
        <v>116</v>
      </c>
      <c r="K172" s="141">
        <v>42798</v>
      </c>
      <c r="L172" s="141">
        <v>42798</v>
      </c>
    </row>
    <row r="173" spans="1:22" ht="15.75" thickBot="1" x14ac:dyDescent="0.3">
      <c r="A173" s="19" t="s">
        <v>20</v>
      </c>
      <c r="B173" s="39" t="s">
        <v>21</v>
      </c>
      <c r="C173" s="42"/>
      <c r="D173" s="206">
        <v>42562</v>
      </c>
      <c r="E173" s="206">
        <v>42602</v>
      </c>
      <c r="F173" s="206">
        <v>42710</v>
      </c>
      <c r="G173" s="206">
        <v>42741</v>
      </c>
      <c r="H173" s="206">
        <v>42763</v>
      </c>
      <c r="I173" s="206">
        <v>42798</v>
      </c>
      <c r="J173" s="207">
        <v>42815</v>
      </c>
      <c r="K173" s="205">
        <v>42815</v>
      </c>
      <c r="L173" s="205">
        <v>42815</v>
      </c>
    </row>
    <row r="174" spans="1:22" x14ac:dyDescent="0.25">
      <c r="A174" s="280" t="s">
        <v>215</v>
      </c>
      <c r="B174" s="282" t="s">
        <v>216</v>
      </c>
      <c r="C174" s="80" t="s">
        <v>117</v>
      </c>
      <c r="D174" s="271"/>
      <c r="E174" s="271"/>
      <c r="F174" s="156">
        <v>168</v>
      </c>
      <c r="G174" s="271">
        <v>170</v>
      </c>
      <c r="H174" s="156">
        <v>173</v>
      </c>
      <c r="I174" s="271">
        <v>177</v>
      </c>
      <c r="J174" s="156">
        <v>108</v>
      </c>
      <c r="K174" s="156">
        <f>+I174-J174</f>
        <v>69</v>
      </c>
      <c r="L174" s="272">
        <f>+K174/I174</f>
        <v>0.38983050847457629</v>
      </c>
    </row>
    <row r="175" spans="1:22" x14ac:dyDescent="0.25">
      <c r="C175" s="42"/>
    </row>
    <row r="176" spans="1:22" x14ac:dyDescent="0.25">
      <c r="A176" s="751" t="s">
        <v>539</v>
      </c>
      <c r="B176" s="361" t="s">
        <v>216</v>
      </c>
      <c r="C176" s="37" t="s">
        <v>27</v>
      </c>
      <c r="D176" s="38" t="s">
        <v>28</v>
      </c>
      <c r="E176" s="39" t="s">
        <v>29</v>
      </c>
      <c r="F176" s="39" t="s">
        <v>30</v>
      </c>
      <c r="G176" s="476" t="s">
        <v>527</v>
      </c>
      <c r="H176" s="644" t="s">
        <v>540</v>
      </c>
      <c r="I176" s="644" t="s">
        <v>523</v>
      </c>
      <c r="J176" s="644" t="s">
        <v>421</v>
      </c>
      <c r="K176" s="644" t="s">
        <v>422</v>
      </c>
      <c r="L176" s="574" t="s">
        <v>523</v>
      </c>
      <c r="M176" s="39" t="s">
        <v>30</v>
      </c>
      <c r="N176" s="644" t="s">
        <v>422</v>
      </c>
      <c r="O176" s="767" t="s">
        <v>541</v>
      </c>
      <c r="P176" s="768" t="s">
        <v>249</v>
      </c>
      <c r="Q176" s="533" t="s">
        <v>119</v>
      </c>
      <c r="R176" s="29" t="s">
        <v>102</v>
      </c>
      <c r="S176" s="534" t="s">
        <v>351</v>
      </c>
      <c r="T176" s="533" t="s">
        <v>352</v>
      </c>
      <c r="U176" s="60"/>
      <c r="V176" s="60"/>
    </row>
    <row r="177" spans="1:22" x14ac:dyDescent="0.25">
      <c r="A177" s="751" t="s">
        <v>539</v>
      </c>
      <c r="B177" s="361" t="s">
        <v>216</v>
      </c>
      <c r="C177" s="37">
        <v>8</v>
      </c>
      <c r="D177" s="766">
        <v>8</v>
      </c>
      <c r="E177" s="40"/>
      <c r="F177" s="536">
        <v>42679</v>
      </c>
      <c r="G177" s="70">
        <v>-1</v>
      </c>
      <c r="H177" s="70">
        <v>0</v>
      </c>
      <c r="I177" s="70">
        <v>0</v>
      </c>
      <c r="J177" s="70">
        <v>0</v>
      </c>
      <c r="K177" s="70">
        <v>0</v>
      </c>
      <c r="L177" s="70">
        <v>-2</v>
      </c>
      <c r="M177" s="533" t="s">
        <v>382</v>
      </c>
      <c r="N177" s="37">
        <v>0</v>
      </c>
      <c r="O177" s="37">
        <v>0</v>
      </c>
      <c r="P177" s="37">
        <v>1</v>
      </c>
      <c r="Q177" s="540">
        <v>9</v>
      </c>
      <c r="R177" s="70">
        <v>-2</v>
      </c>
      <c r="S177" s="541">
        <f>+R177/Q177</f>
        <v>-0.22222222222222221</v>
      </c>
      <c r="T177" s="75">
        <f>+D177-S177</f>
        <v>8.2222222222222214</v>
      </c>
      <c r="U177" s="682"/>
      <c r="V177" s="560"/>
    </row>
    <row r="178" spans="1:22" x14ac:dyDescent="0.25">
      <c r="A178" s="751" t="s">
        <v>539</v>
      </c>
      <c r="B178" s="769" t="s">
        <v>216</v>
      </c>
      <c r="C178" s="37" t="s">
        <v>27</v>
      </c>
      <c r="D178" s="38" t="s">
        <v>28</v>
      </c>
      <c r="E178" s="39" t="s">
        <v>29</v>
      </c>
      <c r="F178" s="39" t="s">
        <v>30</v>
      </c>
      <c r="G178" s="563" t="s">
        <v>378</v>
      </c>
      <c r="H178" s="563" t="s">
        <v>369</v>
      </c>
      <c r="I178" s="420" t="s">
        <v>423</v>
      </c>
      <c r="J178" s="415" t="s">
        <v>416</v>
      </c>
      <c r="K178" s="39" t="s">
        <v>30</v>
      </c>
      <c r="L178" s="547" t="s">
        <v>510</v>
      </c>
      <c r="M178" s="547" t="s">
        <v>349</v>
      </c>
      <c r="N178" s="770" t="s">
        <v>280</v>
      </c>
      <c r="O178" s="640" t="s">
        <v>522</v>
      </c>
      <c r="P178" s="749" t="s">
        <v>349</v>
      </c>
      <c r="Q178" s="533" t="s">
        <v>119</v>
      </c>
      <c r="R178" s="29" t="s">
        <v>102</v>
      </c>
      <c r="S178" s="534" t="s">
        <v>351</v>
      </c>
      <c r="T178" s="533" t="s">
        <v>352</v>
      </c>
      <c r="U178" s="60"/>
      <c r="V178" s="60"/>
    </row>
    <row r="179" spans="1:22" x14ac:dyDescent="0.25">
      <c r="A179" s="751" t="s">
        <v>539</v>
      </c>
      <c r="B179" s="769" t="s">
        <v>216</v>
      </c>
      <c r="C179" s="37">
        <v>8</v>
      </c>
      <c r="D179" s="771">
        <f>+T177</f>
        <v>8.2222222222222214</v>
      </c>
      <c r="E179" s="41">
        <v>42700</v>
      </c>
      <c r="F179" s="533" t="s">
        <v>382</v>
      </c>
      <c r="G179" s="37">
        <v>-1</v>
      </c>
      <c r="H179" s="37">
        <v>-1</v>
      </c>
      <c r="I179" s="37">
        <v>1</v>
      </c>
      <c r="J179" s="37">
        <v>0</v>
      </c>
      <c r="K179" s="536">
        <v>42710</v>
      </c>
      <c r="L179" s="37">
        <v>-1</v>
      </c>
      <c r="M179" s="37">
        <v>-2</v>
      </c>
      <c r="N179" s="424">
        <v>0</v>
      </c>
      <c r="O179" s="37">
        <v>-1</v>
      </c>
      <c r="P179" s="37">
        <v>0</v>
      </c>
      <c r="Q179" s="540">
        <v>9</v>
      </c>
      <c r="R179" s="70">
        <v>-5</v>
      </c>
      <c r="S179" s="541">
        <f>+R179/Q179</f>
        <v>-0.55555555555555558</v>
      </c>
      <c r="T179" s="75">
        <f>+D179-S179</f>
        <v>8.7777777777777768</v>
      </c>
      <c r="U179" s="682"/>
      <c r="V179" s="560"/>
    </row>
    <row r="180" spans="1:22" x14ac:dyDescent="0.25">
      <c r="A180" s="751" t="s">
        <v>539</v>
      </c>
      <c r="B180" s="361" t="s">
        <v>216</v>
      </c>
      <c r="C180" s="37" t="s">
        <v>27</v>
      </c>
      <c r="D180" s="38" t="s">
        <v>28</v>
      </c>
      <c r="E180" s="39" t="s">
        <v>29</v>
      </c>
      <c r="F180" s="39" t="s">
        <v>30</v>
      </c>
      <c r="G180" s="428" t="s">
        <v>349</v>
      </c>
      <c r="H180" s="435" t="s">
        <v>510</v>
      </c>
      <c r="I180" s="420" t="s">
        <v>280</v>
      </c>
      <c r="J180" s="39" t="s">
        <v>30</v>
      </c>
      <c r="K180" s="645" t="s">
        <v>421</v>
      </c>
      <c r="L180" s="585" t="s">
        <v>378</v>
      </c>
      <c r="M180" s="645" t="s">
        <v>536</v>
      </c>
      <c r="N180" s="585" t="s">
        <v>510</v>
      </c>
      <c r="O180" s="412" t="s">
        <v>30</v>
      </c>
      <c r="P180" s="428" t="s">
        <v>280</v>
      </c>
      <c r="Q180" s="513" t="s">
        <v>119</v>
      </c>
      <c r="R180" s="254" t="s">
        <v>102</v>
      </c>
      <c r="S180" s="581" t="s">
        <v>351</v>
      </c>
      <c r="T180" s="513" t="s">
        <v>352</v>
      </c>
      <c r="U180" s="60"/>
      <c r="V180" s="60"/>
    </row>
    <row r="181" spans="1:22" x14ac:dyDescent="0.25">
      <c r="A181" s="751" t="s">
        <v>539</v>
      </c>
      <c r="B181" s="361" t="s">
        <v>216</v>
      </c>
      <c r="C181" s="70">
        <v>9</v>
      </c>
      <c r="D181" s="771">
        <f>+T179</f>
        <v>8.7777777777777768</v>
      </c>
      <c r="E181" s="41">
        <v>42710</v>
      </c>
      <c r="F181" s="536">
        <v>42710</v>
      </c>
      <c r="G181" s="37">
        <v>0</v>
      </c>
      <c r="H181" s="37">
        <v>0</v>
      </c>
      <c r="I181" s="37">
        <v>0</v>
      </c>
      <c r="J181" s="39" t="s">
        <v>425</v>
      </c>
      <c r="K181" s="70">
        <v>0</v>
      </c>
      <c r="L181" s="37">
        <v>0</v>
      </c>
      <c r="M181" s="37">
        <v>0</v>
      </c>
      <c r="N181" s="37">
        <v>0</v>
      </c>
      <c r="O181" s="38" t="s">
        <v>268</v>
      </c>
      <c r="P181" s="37">
        <v>0</v>
      </c>
      <c r="Q181" s="591">
        <v>8</v>
      </c>
      <c r="R181" s="156">
        <v>0</v>
      </c>
      <c r="S181" s="583">
        <f>+R181/Q181</f>
        <v>0</v>
      </c>
      <c r="T181" s="256">
        <f>+D181-S181</f>
        <v>8.7777777777777768</v>
      </c>
      <c r="U181" s="682"/>
      <c r="V181" s="560"/>
    </row>
    <row r="182" spans="1:22" x14ac:dyDescent="0.25">
      <c r="A182" s="360" t="s">
        <v>215</v>
      </c>
      <c r="B182" s="361" t="s">
        <v>216</v>
      </c>
      <c r="C182" s="346" t="s">
        <v>27</v>
      </c>
      <c r="D182" s="412" t="s">
        <v>28</v>
      </c>
      <c r="E182" s="412" t="s">
        <v>29</v>
      </c>
      <c r="F182" s="412" t="s">
        <v>30</v>
      </c>
      <c r="G182" s="432" t="s">
        <v>275</v>
      </c>
      <c r="H182" s="432" t="s">
        <v>277</v>
      </c>
      <c r="I182" s="717" t="s">
        <v>276</v>
      </c>
      <c r="J182" s="435" t="s">
        <v>278</v>
      </c>
      <c r="K182" s="428" t="s">
        <v>278</v>
      </c>
      <c r="L182" s="432" t="s">
        <v>277</v>
      </c>
      <c r="M182" s="461" t="s">
        <v>299</v>
      </c>
      <c r="N182" s="428" t="s">
        <v>280</v>
      </c>
      <c r="O182" s="464" t="s">
        <v>323</v>
      </c>
      <c r="P182" s="500" t="s">
        <v>324</v>
      </c>
      <c r="Q182" s="513" t="s">
        <v>119</v>
      </c>
      <c r="R182" s="254" t="s">
        <v>102</v>
      </c>
      <c r="S182" s="581" t="s">
        <v>351</v>
      </c>
      <c r="T182" s="513" t="s">
        <v>352</v>
      </c>
      <c r="U182" s="60" t="s">
        <v>234</v>
      </c>
      <c r="V182" s="60" t="s">
        <v>235</v>
      </c>
    </row>
    <row r="183" spans="1:22" x14ac:dyDescent="0.25">
      <c r="A183" s="360" t="s">
        <v>215</v>
      </c>
      <c r="B183" s="361" t="s">
        <v>216</v>
      </c>
      <c r="C183" s="37">
        <v>9</v>
      </c>
      <c r="D183" s="403">
        <f>+T181</f>
        <v>8.7777777777777768</v>
      </c>
      <c r="E183" s="587">
        <v>42812</v>
      </c>
      <c r="F183" s="38" t="s">
        <v>268</v>
      </c>
      <c r="G183" s="37">
        <v>0</v>
      </c>
      <c r="H183" s="37">
        <v>0</v>
      </c>
      <c r="I183" s="424">
        <v>0</v>
      </c>
      <c r="J183" s="37">
        <v>-1</v>
      </c>
      <c r="K183" s="37">
        <v>1</v>
      </c>
      <c r="L183" s="37">
        <v>0</v>
      </c>
      <c r="M183" s="37">
        <v>3</v>
      </c>
      <c r="N183" s="37">
        <v>1</v>
      </c>
      <c r="O183" s="37">
        <v>2</v>
      </c>
      <c r="P183" s="37">
        <v>0</v>
      </c>
      <c r="Q183" s="591">
        <v>10</v>
      </c>
      <c r="R183" s="156">
        <v>6</v>
      </c>
      <c r="S183" s="583">
        <f>+R183/Q183</f>
        <v>0.6</v>
      </c>
      <c r="T183" s="256">
        <f>+D183-S183</f>
        <v>8.1777777777777771</v>
      </c>
      <c r="U183" s="682">
        <v>8.3332999999999995</v>
      </c>
      <c r="V183" s="560">
        <f>+U183-T183</f>
        <v>0.15552222222222234</v>
      </c>
    </row>
    <row r="184" spans="1:22" x14ac:dyDescent="0.25">
      <c r="A184" s="360" t="s">
        <v>215</v>
      </c>
      <c r="B184" s="361" t="s">
        <v>216</v>
      </c>
      <c r="C184" s="346" t="s">
        <v>27</v>
      </c>
      <c r="D184" s="412" t="s">
        <v>28</v>
      </c>
      <c r="E184" s="412" t="s">
        <v>29</v>
      </c>
      <c r="F184" s="412" t="s">
        <v>30</v>
      </c>
      <c r="G184" s="434" t="s">
        <v>276</v>
      </c>
      <c r="H184" s="434" t="s">
        <v>276</v>
      </c>
      <c r="Q184" s="513" t="s">
        <v>119</v>
      </c>
      <c r="R184" s="254" t="s">
        <v>102</v>
      </c>
      <c r="S184" s="581" t="s">
        <v>351</v>
      </c>
      <c r="T184" s="513" t="s">
        <v>352</v>
      </c>
      <c r="U184" s="682"/>
      <c r="V184" s="560"/>
    </row>
    <row r="185" spans="1:22" x14ac:dyDescent="0.25">
      <c r="A185" s="360" t="s">
        <v>215</v>
      </c>
      <c r="B185" s="361" t="s">
        <v>216</v>
      </c>
      <c r="C185" s="176">
        <v>8</v>
      </c>
      <c r="D185" s="403">
        <f>+T183</f>
        <v>8.1777777777777771</v>
      </c>
      <c r="E185" s="587">
        <v>42815</v>
      </c>
      <c r="F185" s="38" t="s">
        <v>268</v>
      </c>
      <c r="G185" s="37">
        <v>0</v>
      </c>
      <c r="H185" s="37">
        <v>0</v>
      </c>
      <c r="Q185" s="591">
        <v>2</v>
      </c>
      <c r="R185" s="156">
        <v>0</v>
      </c>
      <c r="S185" s="583">
        <f>+R185/Q185</f>
        <v>0</v>
      </c>
      <c r="T185" s="256">
        <f>+D185-S185</f>
        <v>8.1777777777777771</v>
      </c>
      <c r="U185" s="682"/>
      <c r="V185" s="560"/>
    </row>
    <row r="186" spans="1:22" ht="15.75" thickBot="1" x14ac:dyDescent="0.3">
      <c r="C186" s="42"/>
    </row>
    <row r="187" spans="1:22" ht="21" x14ac:dyDescent="0.35">
      <c r="A187" s="150" t="s">
        <v>120</v>
      </c>
      <c r="D187" s="151" t="str">
        <f>+$A$1</f>
        <v>Smit</v>
      </c>
      <c r="E187" s="152" t="str">
        <f>+$B$1</f>
        <v>Kyla</v>
      </c>
      <c r="L187" s="1" t="str">
        <f>+$J$2</f>
        <v>Date:18-21 Mar 17</v>
      </c>
      <c r="M187" s="1"/>
      <c r="N187" s="142" t="s">
        <v>32</v>
      </c>
      <c r="O187" s="218" t="s">
        <v>5</v>
      </c>
      <c r="P187" s="219" t="s">
        <v>5</v>
      </c>
      <c r="Q187" s="143" t="s">
        <v>51</v>
      </c>
      <c r="R187" s="220" t="s">
        <v>88</v>
      </c>
      <c r="S187" s="144" t="s">
        <v>97</v>
      </c>
      <c r="T187" s="221" t="s">
        <v>51</v>
      </c>
      <c r="U187" s="136" t="s">
        <v>113</v>
      </c>
    </row>
    <row r="188" spans="1:22" ht="21" x14ac:dyDescent="0.35">
      <c r="A188" s="153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9" t="s">
        <v>146</v>
      </c>
      <c r="M188" s="1"/>
      <c r="N188" s="145" t="s">
        <v>9</v>
      </c>
      <c r="O188" s="146" t="s">
        <v>11</v>
      </c>
      <c r="P188" s="148" t="s">
        <v>11</v>
      </c>
      <c r="Q188" s="222" t="s">
        <v>53</v>
      </c>
      <c r="R188" s="223" t="s">
        <v>89</v>
      </c>
      <c r="S188" s="147" t="s">
        <v>119</v>
      </c>
      <c r="T188" s="224" t="s">
        <v>53</v>
      </c>
      <c r="U188" s="138" t="s">
        <v>114</v>
      </c>
    </row>
    <row r="189" spans="1:22" ht="15.75" x14ac:dyDescent="0.25">
      <c r="A189" s="154" t="s">
        <v>121</v>
      </c>
      <c r="L189" s="1" t="s">
        <v>113</v>
      </c>
      <c r="M189" s="1"/>
      <c r="N189" s="145" t="s">
        <v>19</v>
      </c>
      <c r="O189" s="146" t="s">
        <v>43</v>
      </c>
      <c r="P189" s="148" t="s">
        <v>19</v>
      </c>
      <c r="Q189" s="149" t="s">
        <v>52</v>
      </c>
      <c r="R189" s="223" t="s">
        <v>19</v>
      </c>
      <c r="S189" s="147" t="s">
        <v>12</v>
      </c>
      <c r="T189" s="225" t="s">
        <v>102</v>
      </c>
      <c r="U189" s="138" t="s">
        <v>115</v>
      </c>
    </row>
    <row r="190" spans="1:22" ht="15.75" x14ac:dyDescent="0.25">
      <c r="A190" s="154"/>
      <c r="L190" s="109"/>
      <c r="M190" s="1"/>
      <c r="N190" s="145" t="s">
        <v>36</v>
      </c>
      <c r="O190" s="146" t="s">
        <v>19</v>
      </c>
      <c r="P190" s="148" t="s">
        <v>44</v>
      </c>
      <c r="Q190" s="149" t="s">
        <v>19</v>
      </c>
      <c r="R190" s="223" t="s">
        <v>90</v>
      </c>
      <c r="S190" s="147" t="s">
        <v>100</v>
      </c>
      <c r="T190" s="225" t="s">
        <v>19</v>
      </c>
      <c r="U190" s="138" t="s">
        <v>116</v>
      </c>
    </row>
    <row r="191" spans="1:22" ht="15.75" thickBot="1" x14ac:dyDescent="0.3">
      <c r="A191" s="155" t="s">
        <v>112</v>
      </c>
      <c r="B191" s="156">
        <f>+$I$13</f>
        <v>134</v>
      </c>
      <c r="C191" s="157" t="s">
        <v>122</v>
      </c>
      <c r="D191" s="158">
        <f>+$F$13</f>
        <v>0.15552222222222234</v>
      </c>
      <c r="E191" s="159" t="s">
        <v>123</v>
      </c>
      <c r="F191" s="367">
        <f>+$E$13</f>
        <v>8.3332999999999995</v>
      </c>
      <c r="G191" s="161" t="s">
        <v>124</v>
      </c>
      <c r="H191" s="162">
        <f>+$G$13</f>
        <v>3</v>
      </c>
      <c r="I191" s="163" t="s">
        <v>125</v>
      </c>
      <c r="J191" s="164">
        <f>+$H$13</f>
        <v>0.46656666666666702</v>
      </c>
      <c r="L191" s="39" t="s">
        <v>20</v>
      </c>
      <c r="M191" s="389" t="s">
        <v>21</v>
      </c>
      <c r="N191" s="227">
        <f>+$L$6</f>
        <v>42815</v>
      </c>
      <c r="O191" s="228">
        <f>+$M$6</f>
        <v>42815</v>
      </c>
      <c r="P191" s="229">
        <f>+$N$6</f>
        <v>42815</v>
      </c>
      <c r="Q191" s="230">
        <f>+$O$6</f>
        <v>42815</v>
      </c>
      <c r="R191" s="231">
        <f>+$P$6</f>
        <v>42815</v>
      </c>
      <c r="S191" s="232">
        <f>+$Q$6</f>
        <v>42014</v>
      </c>
      <c r="T191" s="388">
        <f>+$R$6</f>
        <v>42815</v>
      </c>
      <c r="U191" s="206">
        <f>+$S$6</f>
        <v>42815</v>
      </c>
    </row>
    <row r="192" spans="1:22" x14ac:dyDescent="0.25">
      <c r="A192" s="165"/>
      <c r="B192" s="166"/>
      <c r="C192" s="167"/>
      <c r="D192" s="168"/>
      <c r="E192" s="169"/>
      <c r="F192" s="170"/>
      <c r="G192" s="171"/>
      <c r="H192" s="172"/>
      <c r="I192" s="173"/>
      <c r="J192" s="174"/>
      <c r="K192" s="42"/>
      <c r="L192" s="302" t="str">
        <f>+$A$1</f>
        <v>Smit</v>
      </c>
      <c r="M192" s="95" t="str">
        <f>+$B$1</f>
        <v>Kyla</v>
      </c>
      <c r="N192" s="387">
        <f>+$L$7</f>
        <v>134</v>
      </c>
      <c r="O192" s="387">
        <f>+$M$7</f>
        <v>79</v>
      </c>
      <c r="P192" s="387">
        <f>+$N$7</f>
        <v>74</v>
      </c>
      <c r="Q192" s="387">
        <f>+$O$7</f>
        <v>93</v>
      </c>
      <c r="R192" s="387">
        <f>+$P$7</f>
        <v>74</v>
      </c>
      <c r="S192" s="387">
        <f>+$Q$7</f>
        <v>38</v>
      </c>
      <c r="T192" s="387">
        <f>+$R$7</f>
        <v>90</v>
      </c>
      <c r="U192" s="387">
        <f>+$S$7</f>
        <v>108</v>
      </c>
    </row>
    <row r="193" spans="1:20" ht="15.75" x14ac:dyDescent="0.25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</row>
    <row r="194" spans="1:20" ht="15.75" x14ac:dyDescent="0.25">
      <c r="A194" s="154" t="s">
        <v>126</v>
      </c>
    </row>
    <row r="195" spans="1:20" ht="15.75" x14ac:dyDescent="0.25">
      <c r="A195" s="154"/>
    </row>
    <row r="196" spans="1:20" ht="15.75" x14ac:dyDescent="0.25">
      <c r="A196" s="163" t="s">
        <v>127</v>
      </c>
      <c r="B196" s="176">
        <f>+$C$15</f>
        <v>9</v>
      </c>
      <c r="C196" s="175" t="s">
        <v>128</v>
      </c>
      <c r="D196" s="177">
        <f>+$D$13</f>
        <v>8.1777777777777771</v>
      </c>
    </row>
    <row r="197" spans="1:20" ht="15.75" x14ac:dyDescent="0.25">
      <c r="A197" s="173"/>
      <c r="B197" s="166"/>
      <c r="C197" s="178"/>
      <c r="D197" s="179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15.75" x14ac:dyDescent="0.25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</row>
    <row r="199" spans="1:20" ht="18.75" x14ac:dyDescent="0.3">
      <c r="A199" s="180" t="s">
        <v>171</v>
      </c>
      <c r="B199" s="181"/>
      <c r="C199" s="181"/>
      <c r="D199" s="181"/>
    </row>
    <row r="200" spans="1:20" ht="18.75" x14ac:dyDescent="0.3">
      <c r="A200" s="180"/>
      <c r="B200" s="181"/>
      <c r="C200" s="181"/>
      <c r="D200" s="181"/>
    </row>
    <row r="201" spans="1:20" ht="15.75" x14ac:dyDescent="0.25">
      <c r="A201" s="154" t="s">
        <v>172</v>
      </c>
      <c r="B201" s="182"/>
      <c r="C201" s="182"/>
    </row>
    <row r="202" spans="1:20" ht="15.75" x14ac:dyDescent="0.25">
      <c r="A202" s="154"/>
      <c r="B202" s="182"/>
      <c r="C202" s="182"/>
    </row>
    <row r="203" spans="1:20" ht="15.75" x14ac:dyDescent="0.25">
      <c r="A203" s="175"/>
    </row>
    <row r="204" spans="1:20" ht="15.75" x14ac:dyDescent="0.25">
      <c r="A204" s="175" t="s">
        <v>130</v>
      </c>
    </row>
    <row r="205" spans="1:20" ht="15.75" x14ac:dyDescent="0.25">
      <c r="A205" s="175"/>
    </row>
    <row r="206" spans="1:20" ht="15.75" x14ac:dyDescent="0.25">
      <c r="A206" s="175"/>
    </row>
    <row r="207" spans="1:20" ht="15.75" x14ac:dyDescent="0.25">
      <c r="A207" s="175" t="s">
        <v>131</v>
      </c>
    </row>
    <row r="208" spans="1:20" ht="15.75" x14ac:dyDescent="0.25">
      <c r="A208" s="175"/>
    </row>
    <row r="209" spans="1:4" ht="15.75" x14ac:dyDescent="0.25">
      <c r="A209" s="175"/>
    </row>
    <row r="210" spans="1:4" ht="15.75" x14ac:dyDescent="0.25">
      <c r="A210" s="175" t="s">
        <v>132</v>
      </c>
    </row>
    <row r="211" spans="1:4" ht="15.75" x14ac:dyDescent="0.25">
      <c r="A211" s="175"/>
    </row>
    <row r="212" spans="1:4" ht="15.75" x14ac:dyDescent="0.25">
      <c r="A212" s="175"/>
    </row>
    <row r="213" spans="1:4" ht="15.75" x14ac:dyDescent="0.25">
      <c r="A213" s="175" t="s">
        <v>133</v>
      </c>
    </row>
    <row r="214" spans="1:4" ht="15.75" x14ac:dyDescent="0.25">
      <c r="A214" s="175"/>
    </row>
    <row r="215" spans="1:4" ht="15.75" x14ac:dyDescent="0.25">
      <c r="A215" s="175"/>
    </row>
    <row r="216" spans="1:4" ht="15.75" x14ac:dyDescent="0.25">
      <c r="A216" s="175" t="s">
        <v>134</v>
      </c>
    </row>
    <row r="217" spans="1:4" ht="15.75" x14ac:dyDescent="0.25">
      <c r="A217" s="175"/>
    </row>
    <row r="219" spans="1:4" ht="15.75" x14ac:dyDescent="0.25">
      <c r="A219" s="154" t="s">
        <v>173</v>
      </c>
      <c r="B219" s="182"/>
      <c r="C219" s="182"/>
      <c r="D219" s="182"/>
    </row>
    <row r="220" spans="1:4" x14ac:dyDescent="0.25">
      <c r="A220" s="182"/>
      <c r="B220" s="182"/>
      <c r="C220" s="182"/>
      <c r="D220" s="182"/>
    </row>
    <row r="221" spans="1:4" ht="15.75" x14ac:dyDescent="0.25">
      <c r="A221" s="175" t="s">
        <v>136</v>
      </c>
    </row>
    <row r="222" spans="1:4" ht="15.75" x14ac:dyDescent="0.25">
      <c r="A222" s="175"/>
    </row>
    <row r="223" spans="1:4" ht="15.75" x14ac:dyDescent="0.25">
      <c r="A223" s="175"/>
    </row>
    <row r="224" spans="1:4" ht="15.75" x14ac:dyDescent="0.25">
      <c r="A224" s="175" t="s">
        <v>137</v>
      </c>
    </row>
    <row r="225" spans="1:1" ht="15.75" x14ac:dyDescent="0.25">
      <c r="A225" s="175"/>
    </row>
    <row r="226" spans="1:1" ht="15.75" x14ac:dyDescent="0.25">
      <c r="A226" s="175"/>
    </row>
    <row r="227" spans="1:1" ht="15.75" x14ac:dyDescent="0.25">
      <c r="A227" s="175" t="s">
        <v>138</v>
      </c>
    </row>
    <row r="228" spans="1:1" ht="15.75" x14ac:dyDescent="0.25">
      <c r="A228" s="175"/>
    </row>
    <row r="229" spans="1:1" ht="15.75" x14ac:dyDescent="0.25">
      <c r="A229" s="175"/>
    </row>
    <row r="230" spans="1:1" ht="15.75" x14ac:dyDescent="0.25">
      <c r="A230" s="175" t="s">
        <v>139</v>
      </c>
    </row>
    <row r="231" spans="1:1" ht="15.75" x14ac:dyDescent="0.25">
      <c r="A231" s="175"/>
    </row>
    <row r="232" spans="1:1" ht="15.75" x14ac:dyDescent="0.25">
      <c r="A232" s="175"/>
    </row>
    <row r="233" spans="1:1" ht="15.75" x14ac:dyDescent="0.25">
      <c r="A233" s="175" t="s">
        <v>141</v>
      </c>
    </row>
    <row r="234" spans="1:1" ht="15.75" x14ac:dyDescent="0.25">
      <c r="A234" s="175"/>
    </row>
    <row r="235" spans="1:1" ht="15.75" x14ac:dyDescent="0.25">
      <c r="A235" s="175"/>
    </row>
    <row r="236" spans="1:1" ht="15.75" x14ac:dyDescent="0.25">
      <c r="A236" s="175" t="s">
        <v>142</v>
      </c>
    </row>
    <row r="237" spans="1:1" ht="15.75" x14ac:dyDescent="0.25">
      <c r="A237" s="175"/>
    </row>
    <row r="238" spans="1:1" ht="15.75" x14ac:dyDescent="0.25">
      <c r="A238" s="175"/>
    </row>
    <row r="239" spans="1:1" ht="15.75" x14ac:dyDescent="0.25">
      <c r="A239" s="175" t="s">
        <v>143</v>
      </c>
    </row>
    <row r="240" spans="1:1" ht="15.75" x14ac:dyDescent="0.25">
      <c r="A240" s="175"/>
    </row>
    <row r="242" spans="1:11" ht="15.75" thickBot="1" x14ac:dyDescent="0.3">
      <c r="A242" t="s">
        <v>330</v>
      </c>
    </row>
    <row r="243" spans="1:11" x14ac:dyDescent="0.25">
      <c r="A243" s="1" t="s">
        <v>38</v>
      </c>
      <c r="B243" s="1"/>
      <c r="C243" s="44" t="s">
        <v>32</v>
      </c>
      <c r="D243" s="44" t="s">
        <v>32</v>
      </c>
      <c r="E243" s="44" t="s">
        <v>32</v>
      </c>
      <c r="F243" s="44" t="s">
        <v>32</v>
      </c>
      <c r="G243" s="44" t="s">
        <v>32</v>
      </c>
      <c r="H243" s="44" t="s">
        <v>32</v>
      </c>
      <c r="I243" s="44" t="s">
        <v>32</v>
      </c>
      <c r="J243" s="4" t="s">
        <v>32</v>
      </c>
      <c r="K243" s="44" t="s">
        <v>32</v>
      </c>
    </row>
    <row r="244" spans="1:11" x14ac:dyDescent="0.25">
      <c r="A244" s="1" t="s">
        <v>150</v>
      </c>
      <c r="B244" s="1"/>
      <c r="C244" s="12" t="s">
        <v>9</v>
      </c>
      <c r="D244" s="12" t="s">
        <v>9</v>
      </c>
      <c r="E244" s="12" t="s">
        <v>9</v>
      </c>
      <c r="F244" s="12" t="s">
        <v>9</v>
      </c>
      <c r="G244" s="12" t="s">
        <v>9</v>
      </c>
      <c r="H244" s="12" t="s">
        <v>9</v>
      </c>
      <c r="I244" s="12" t="s">
        <v>9</v>
      </c>
      <c r="J244" s="10" t="s">
        <v>9</v>
      </c>
      <c r="K244" s="12" t="s">
        <v>9</v>
      </c>
    </row>
    <row r="245" spans="1:11" x14ac:dyDescent="0.25">
      <c r="A245" s="1" t="s">
        <v>146</v>
      </c>
      <c r="B245" s="1"/>
      <c r="C245" s="12" t="s">
        <v>19</v>
      </c>
      <c r="D245" s="12" t="s">
        <v>19</v>
      </c>
      <c r="E245" s="12" t="s">
        <v>19</v>
      </c>
      <c r="F245" s="12" t="s">
        <v>19</v>
      </c>
      <c r="G245" s="12" t="s">
        <v>19</v>
      </c>
      <c r="H245" s="12" t="s">
        <v>19</v>
      </c>
      <c r="I245" s="12" t="s">
        <v>19</v>
      </c>
      <c r="J245" s="10" t="s">
        <v>19</v>
      </c>
      <c r="K245" s="12" t="s">
        <v>19</v>
      </c>
    </row>
    <row r="246" spans="1:11" x14ac:dyDescent="0.25">
      <c r="A246" s="9" t="s">
        <v>331</v>
      </c>
      <c r="B246" s="1"/>
      <c r="C246" s="59" t="s">
        <v>36</v>
      </c>
      <c r="D246" s="59" t="s">
        <v>36</v>
      </c>
      <c r="E246" s="59" t="s">
        <v>36</v>
      </c>
      <c r="F246" s="59" t="s">
        <v>36</v>
      </c>
      <c r="G246" s="59" t="s">
        <v>36</v>
      </c>
      <c r="H246" s="59" t="s">
        <v>36</v>
      </c>
      <c r="I246" s="59" t="s">
        <v>36</v>
      </c>
      <c r="J246" s="99" t="s">
        <v>36</v>
      </c>
      <c r="K246" s="59" t="s">
        <v>36</v>
      </c>
    </row>
    <row r="247" spans="1:11" ht="15.75" thickBot="1" x14ac:dyDescent="0.3">
      <c r="A247" s="39" t="s">
        <v>20</v>
      </c>
      <c r="B247" s="389" t="s">
        <v>21</v>
      </c>
      <c r="C247" s="67">
        <v>42562</v>
      </c>
      <c r="D247" s="67">
        <v>42602</v>
      </c>
      <c r="E247" s="67">
        <v>42646</v>
      </c>
      <c r="F247" s="67">
        <v>42679</v>
      </c>
      <c r="G247" s="67">
        <v>42710</v>
      </c>
      <c r="H247" s="67">
        <v>42741</v>
      </c>
      <c r="I247" s="67">
        <v>42763</v>
      </c>
      <c r="J247" s="505">
        <v>42798</v>
      </c>
      <c r="K247" s="27">
        <v>42815</v>
      </c>
    </row>
    <row r="248" spans="1:11" x14ac:dyDescent="0.25">
      <c r="A248" s="280" t="s">
        <v>215</v>
      </c>
      <c r="B248" s="334" t="s">
        <v>216</v>
      </c>
      <c r="C248" s="37"/>
      <c r="D248" s="37"/>
      <c r="E248" s="37"/>
      <c r="F248" s="156">
        <v>144</v>
      </c>
      <c r="G248" s="156">
        <v>149</v>
      </c>
      <c r="H248" s="37">
        <v>150</v>
      </c>
      <c r="I248" s="156">
        <v>154</v>
      </c>
      <c r="J248" s="37">
        <v>153</v>
      </c>
      <c r="K248" s="156">
        <v>134</v>
      </c>
    </row>
    <row r="250" spans="1:11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</row>
    <row r="266" spans="1:11" ht="15.75" thickBot="1" x14ac:dyDescent="0.3"/>
    <row r="267" spans="1:11" x14ac:dyDescent="0.25">
      <c r="A267" s="1" t="s">
        <v>145</v>
      </c>
      <c r="B267" s="1"/>
      <c r="C267" s="44" t="s">
        <v>5</v>
      </c>
      <c r="D267" s="44" t="s">
        <v>5</v>
      </c>
      <c r="E267" s="44" t="s">
        <v>5</v>
      </c>
      <c r="F267" s="44" t="s">
        <v>5</v>
      </c>
      <c r="G267" s="44" t="s">
        <v>5</v>
      </c>
      <c r="H267" s="44" t="s">
        <v>5</v>
      </c>
      <c r="I267" s="44" t="s">
        <v>5</v>
      </c>
      <c r="J267" s="4" t="s">
        <v>5</v>
      </c>
      <c r="K267" s="44" t="s">
        <v>5</v>
      </c>
    </row>
    <row r="268" spans="1:11" x14ac:dyDescent="0.25">
      <c r="A268" s="9" t="s">
        <v>146</v>
      </c>
      <c r="B268" s="1"/>
      <c r="C268" s="12" t="s">
        <v>11</v>
      </c>
      <c r="D268" s="12" t="s">
        <v>11</v>
      </c>
      <c r="E268" s="12" t="s">
        <v>11</v>
      </c>
      <c r="F268" s="12" t="s">
        <v>11</v>
      </c>
      <c r="G268" s="12" t="s">
        <v>11</v>
      </c>
      <c r="H268" s="12" t="s">
        <v>11</v>
      </c>
      <c r="I268" s="12" t="s">
        <v>11</v>
      </c>
      <c r="J268" s="10" t="s">
        <v>11</v>
      </c>
      <c r="K268" s="12" t="s">
        <v>11</v>
      </c>
    </row>
    <row r="269" spans="1:11" x14ac:dyDescent="0.25">
      <c r="A269" s="208" t="s">
        <v>333</v>
      </c>
      <c r="C269" s="12" t="s">
        <v>43</v>
      </c>
      <c r="D269" s="12" t="s">
        <v>43</v>
      </c>
      <c r="E269" s="12" t="s">
        <v>43</v>
      </c>
      <c r="F269" s="12" t="s">
        <v>43</v>
      </c>
      <c r="G269" s="12" t="s">
        <v>43</v>
      </c>
      <c r="H269" s="12" t="s">
        <v>43</v>
      </c>
      <c r="I269" s="12" t="s">
        <v>43</v>
      </c>
      <c r="J269" s="10" t="s">
        <v>43</v>
      </c>
      <c r="K269" s="12" t="s">
        <v>43</v>
      </c>
    </row>
    <row r="270" spans="1:11" x14ac:dyDescent="0.25">
      <c r="A270" s="208" t="s">
        <v>334</v>
      </c>
      <c r="C270" s="12" t="s">
        <v>19</v>
      </c>
      <c r="D270" s="12" t="s">
        <v>19</v>
      </c>
      <c r="E270" s="12" t="s">
        <v>19</v>
      </c>
      <c r="F270" s="12" t="s">
        <v>19</v>
      </c>
      <c r="G270" s="12" t="s">
        <v>19</v>
      </c>
      <c r="H270" s="12" t="s">
        <v>19</v>
      </c>
      <c r="I270" s="12" t="s">
        <v>19</v>
      </c>
      <c r="J270" s="10" t="s">
        <v>19</v>
      </c>
      <c r="K270" s="12" t="s">
        <v>19</v>
      </c>
    </row>
    <row r="271" spans="1:11" ht="15.75" thickBot="1" x14ac:dyDescent="0.3">
      <c r="A271" s="19" t="s">
        <v>20</v>
      </c>
      <c r="B271" s="20" t="s">
        <v>21</v>
      </c>
      <c r="C271" s="507">
        <v>42562</v>
      </c>
      <c r="D271" s="507">
        <v>42602</v>
      </c>
      <c r="E271" s="507">
        <v>42646</v>
      </c>
      <c r="F271" s="507">
        <v>42679</v>
      </c>
      <c r="G271" s="507">
        <v>42710</v>
      </c>
      <c r="H271" s="507">
        <v>42741</v>
      </c>
      <c r="I271" s="507">
        <v>42763</v>
      </c>
      <c r="J271" s="21">
        <v>42798</v>
      </c>
      <c r="K271" s="507">
        <v>42815</v>
      </c>
    </row>
    <row r="272" spans="1:11" x14ac:dyDescent="0.25">
      <c r="A272" s="302" t="s">
        <v>215</v>
      </c>
      <c r="B272" s="282" t="s">
        <v>216</v>
      </c>
      <c r="C272" s="508"/>
      <c r="D272" s="37"/>
      <c r="E272" s="37"/>
      <c r="F272" s="156">
        <v>141</v>
      </c>
      <c r="G272" s="156">
        <v>174</v>
      </c>
      <c r="H272" s="70">
        <v>174</v>
      </c>
      <c r="I272" s="156">
        <v>176</v>
      </c>
      <c r="J272" s="285">
        <v>181</v>
      </c>
      <c r="K272" s="156">
        <v>79</v>
      </c>
    </row>
    <row r="291" spans="1:9" ht="15.75" thickBot="1" x14ac:dyDescent="0.3">
      <c r="A291" t="s">
        <v>335</v>
      </c>
    </row>
    <row r="292" spans="1:9" x14ac:dyDescent="0.25">
      <c r="A292" s="1" t="s">
        <v>150</v>
      </c>
      <c r="B292" s="1"/>
      <c r="C292" s="8" t="s">
        <v>5</v>
      </c>
      <c r="D292" s="8" t="s">
        <v>5</v>
      </c>
      <c r="E292" s="8" t="s">
        <v>5</v>
      </c>
      <c r="F292" s="8" t="s">
        <v>5</v>
      </c>
      <c r="G292" s="8" t="s">
        <v>5</v>
      </c>
      <c r="H292" s="8" t="s">
        <v>5</v>
      </c>
      <c r="I292" s="8" t="s">
        <v>5</v>
      </c>
    </row>
    <row r="293" spans="1:9" x14ac:dyDescent="0.25">
      <c r="A293" s="1" t="s">
        <v>152</v>
      </c>
      <c r="B293" s="1"/>
      <c r="C293" s="12" t="s">
        <v>11</v>
      </c>
      <c r="D293" s="12" t="s">
        <v>11</v>
      </c>
      <c r="E293" s="12" t="s">
        <v>11</v>
      </c>
      <c r="F293" s="12" t="s">
        <v>11</v>
      </c>
      <c r="G293" s="12" t="s">
        <v>11</v>
      </c>
      <c r="H293" s="12" t="s">
        <v>11</v>
      </c>
      <c r="I293" s="12" t="s">
        <v>11</v>
      </c>
    </row>
    <row r="294" spans="1:9" x14ac:dyDescent="0.25">
      <c r="A294" s="184" t="s">
        <v>153</v>
      </c>
      <c r="B294" s="1"/>
      <c r="C294" s="12" t="s">
        <v>15</v>
      </c>
      <c r="D294" s="12" t="s">
        <v>15</v>
      </c>
      <c r="E294" s="12" t="s">
        <v>15</v>
      </c>
      <c r="F294" s="12" t="s">
        <v>15</v>
      </c>
      <c r="G294" s="12" t="s">
        <v>15</v>
      </c>
      <c r="H294" s="12" t="s">
        <v>15</v>
      </c>
      <c r="I294" s="12" t="s">
        <v>15</v>
      </c>
    </row>
    <row r="295" spans="1:9" x14ac:dyDescent="0.25">
      <c r="A295" s="109" t="s">
        <v>17</v>
      </c>
      <c r="B295" s="1"/>
      <c r="C295" s="12" t="s">
        <v>19</v>
      </c>
      <c r="D295" s="12" t="s">
        <v>19</v>
      </c>
      <c r="E295" s="12" t="s">
        <v>19</v>
      </c>
      <c r="F295" s="12" t="s">
        <v>19</v>
      </c>
      <c r="G295" s="12" t="s">
        <v>19</v>
      </c>
      <c r="H295" s="12" t="s">
        <v>19</v>
      </c>
      <c r="I295" s="12" t="s">
        <v>19</v>
      </c>
    </row>
    <row r="296" spans="1:9" ht="15.75" thickBot="1" x14ac:dyDescent="0.3">
      <c r="A296" s="512" t="s">
        <v>20</v>
      </c>
      <c r="B296" s="39" t="s">
        <v>21</v>
      </c>
      <c r="C296" s="27">
        <v>42646</v>
      </c>
      <c r="D296" s="27">
        <v>42679</v>
      </c>
      <c r="E296" s="27">
        <v>42710</v>
      </c>
      <c r="F296" s="27">
        <v>42741</v>
      </c>
      <c r="G296" s="27">
        <v>42763</v>
      </c>
      <c r="H296" s="27">
        <v>42798</v>
      </c>
      <c r="I296" s="27">
        <v>42815</v>
      </c>
    </row>
    <row r="297" spans="1:9" x14ac:dyDescent="0.25">
      <c r="A297" s="280" t="s">
        <v>215</v>
      </c>
      <c r="B297" s="282" t="s">
        <v>216</v>
      </c>
      <c r="C297" s="37"/>
      <c r="D297" s="156">
        <v>146</v>
      </c>
      <c r="E297" s="156">
        <v>165</v>
      </c>
      <c r="F297" s="70">
        <v>165</v>
      </c>
      <c r="G297" s="156">
        <v>166</v>
      </c>
      <c r="H297" s="37">
        <v>171</v>
      </c>
      <c r="I297" s="156">
        <v>74</v>
      </c>
    </row>
    <row r="316" spans="1:18" ht="15.75" thickBot="1" x14ac:dyDescent="0.3">
      <c r="A316" t="s">
        <v>336</v>
      </c>
      <c r="F316" s="42"/>
      <c r="H316" s="42"/>
      <c r="K316" s="96"/>
    </row>
    <row r="317" spans="1:18" x14ac:dyDescent="0.25">
      <c r="A317" s="1" t="s">
        <v>145</v>
      </c>
      <c r="B317" s="1"/>
      <c r="C317" s="4" t="s">
        <v>50</v>
      </c>
      <c r="D317" s="4" t="s">
        <v>50</v>
      </c>
      <c r="E317" s="4" t="s">
        <v>50</v>
      </c>
      <c r="F317" s="4" t="s">
        <v>51</v>
      </c>
      <c r="G317" s="44" t="s">
        <v>51</v>
      </c>
      <c r="H317" s="6" t="s">
        <v>51</v>
      </c>
      <c r="I317" s="6" t="s">
        <v>51</v>
      </c>
      <c r="J317" s="6" t="s">
        <v>51</v>
      </c>
      <c r="K317" s="6" t="s">
        <v>51</v>
      </c>
      <c r="L317" s="6" t="s">
        <v>51</v>
      </c>
      <c r="M317" s="47" t="s">
        <v>51</v>
      </c>
      <c r="N317" s="4" t="s">
        <v>51</v>
      </c>
      <c r="O317" s="4" t="s">
        <v>51</v>
      </c>
      <c r="P317" s="4" t="s">
        <v>51</v>
      </c>
      <c r="Q317" s="4" t="s">
        <v>51</v>
      </c>
      <c r="R317" s="44" t="s">
        <v>51</v>
      </c>
    </row>
    <row r="318" spans="1:18" x14ac:dyDescent="0.25">
      <c r="A318" s="9" t="s">
        <v>146</v>
      </c>
      <c r="B318" s="1" t="s">
        <v>155</v>
      </c>
      <c r="C318" s="98" t="s">
        <v>53</v>
      </c>
      <c r="D318" s="98" t="s">
        <v>53</v>
      </c>
      <c r="E318" s="77" t="s">
        <v>53</v>
      </c>
      <c r="F318" s="101" t="s">
        <v>53</v>
      </c>
      <c r="G318" s="133" t="s">
        <v>53</v>
      </c>
      <c r="H318" s="194" t="s">
        <v>53</v>
      </c>
      <c r="I318" s="194" t="s">
        <v>53</v>
      </c>
      <c r="J318" s="194" t="s">
        <v>53</v>
      </c>
      <c r="K318" s="194" t="s">
        <v>53</v>
      </c>
      <c r="L318" s="194" t="s">
        <v>53</v>
      </c>
      <c r="M318" s="195" t="s">
        <v>53</v>
      </c>
      <c r="N318" s="101" t="s">
        <v>53</v>
      </c>
      <c r="O318" s="101" t="s">
        <v>53</v>
      </c>
      <c r="P318" s="101" t="s">
        <v>53</v>
      </c>
      <c r="Q318" s="101" t="s">
        <v>53</v>
      </c>
      <c r="R318" s="133" t="s">
        <v>53</v>
      </c>
    </row>
    <row r="319" spans="1:18" x14ac:dyDescent="0.25">
      <c r="A319" s="198" t="s">
        <v>156</v>
      </c>
      <c r="B319" s="1"/>
      <c r="C319" s="10" t="s">
        <v>56</v>
      </c>
      <c r="D319" s="10" t="s">
        <v>56</v>
      </c>
      <c r="E319" s="10" t="s">
        <v>56</v>
      </c>
      <c r="F319" s="99" t="s">
        <v>56</v>
      </c>
      <c r="G319" s="59" t="s">
        <v>56</v>
      </c>
      <c r="H319" s="18" t="s">
        <v>56</v>
      </c>
      <c r="I319" s="18" t="s">
        <v>56</v>
      </c>
      <c r="J319" s="18" t="s">
        <v>56</v>
      </c>
      <c r="K319" s="18" t="s">
        <v>56</v>
      </c>
      <c r="L319" s="18" t="s">
        <v>56</v>
      </c>
      <c r="M319" s="100" t="s">
        <v>56</v>
      </c>
      <c r="N319" s="99" t="s">
        <v>56</v>
      </c>
      <c r="O319" s="99" t="s">
        <v>56</v>
      </c>
      <c r="P319" s="99" t="s">
        <v>56</v>
      </c>
      <c r="Q319" s="99" t="s">
        <v>56</v>
      </c>
      <c r="R319" s="59" t="s">
        <v>56</v>
      </c>
    </row>
    <row r="320" spans="1:18" x14ac:dyDescent="0.25">
      <c r="A320" s="1"/>
      <c r="B320" s="1"/>
      <c r="C320" s="10" t="s">
        <v>59</v>
      </c>
      <c r="D320" s="10" t="s">
        <v>60</v>
      </c>
      <c r="E320" s="10" t="s">
        <v>61</v>
      </c>
      <c r="F320" s="99" t="s">
        <v>62</v>
      </c>
      <c r="G320" s="59" t="s">
        <v>63</v>
      </c>
      <c r="H320" s="18" t="s">
        <v>64</v>
      </c>
      <c r="I320" s="18" t="s">
        <v>65</v>
      </c>
      <c r="J320" s="18" t="s">
        <v>66</v>
      </c>
      <c r="K320" s="18" t="s">
        <v>67</v>
      </c>
      <c r="L320" s="18" t="s">
        <v>68</v>
      </c>
      <c r="M320" s="100" t="s">
        <v>69</v>
      </c>
      <c r="N320" s="101" t="s">
        <v>70</v>
      </c>
      <c r="O320" s="101" t="s">
        <v>71</v>
      </c>
      <c r="P320" s="101" t="s">
        <v>72</v>
      </c>
      <c r="Q320" s="101" t="s">
        <v>73</v>
      </c>
      <c r="R320" s="133" t="s">
        <v>157</v>
      </c>
    </row>
    <row r="321" spans="1:18" ht="15.75" thickBot="1" x14ac:dyDescent="0.3">
      <c r="A321" s="19" t="s">
        <v>20</v>
      </c>
      <c r="B321" s="20" t="s">
        <v>21</v>
      </c>
      <c r="C321" s="87">
        <v>42420</v>
      </c>
      <c r="D321" s="87">
        <v>42450</v>
      </c>
      <c r="E321" s="87">
        <v>42464</v>
      </c>
      <c r="F321" s="519">
        <v>42476</v>
      </c>
      <c r="G321" s="517">
        <v>42492</v>
      </c>
      <c r="H321" s="518">
        <v>42518</v>
      </c>
      <c r="I321" s="123">
        <v>42548</v>
      </c>
      <c r="J321" s="123">
        <v>42562</v>
      </c>
      <c r="K321" s="123">
        <v>42602</v>
      </c>
      <c r="L321" s="123">
        <v>43011</v>
      </c>
      <c r="M321" s="124">
        <v>42679</v>
      </c>
      <c r="N321" s="519">
        <v>42710</v>
      </c>
      <c r="O321" s="519">
        <v>42741</v>
      </c>
      <c r="P321" s="519">
        <v>42763</v>
      </c>
      <c r="Q321" s="519">
        <v>42798</v>
      </c>
      <c r="R321" s="121">
        <v>42815</v>
      </c>
    </row>
    <row r="322" spans="1:18" x14ac:dyDescent="0.25">
      <c r="A322" s="280" t="s">
        <v>215</v>
      </c>
      <c r="B322" s="282" t="s">
        <v>216</v>
      </c>
      <c r="C322" s="37"/>
      <c r="D322" s="37"/>
      <c r="E322" s="37"/>
      <c r="F322" s="37"/>
      <c r="G322" s="70"/>
      <c r="H322" s="70"/>
      <c r="I322" s="70"/>
      <c r="J322" s="70"/>
      <c r="K322" s="70"/>
      <c r="L322" s="70"/>
      <c r="M322" s="156">
        <v>120</v>
      </c>
      <c r="N322" s="156">
        <v>108</v>
      </c>
      <c r="O322" s="37">
        <v>109</v>
      </c>
      <c r="P322" s="156">
        <v>111</v>
      </c>
      <c r="Q322" s="37">
        <v>113</v>
      </c>
      <c r="R322" s="156">
        <v>93</v>
      </c>
    </row>
    <row r="341" spans="1:11" ht="15.75" thickBot="1" x14ac:dyDescent="0.3">
      <c r="A341" t="s">
        <v>338</v>
      </c>
    </row>
    <row r="342" spans="1:11" x14ac:dyDescent="0.25">
      <c r="A342" s="1" t="s">
        <v>145</v>
      </c>
      <c r="B342" s="1"/>
      <c r="C342" s="8" t="s">
        <v>88</v>
      </c>
      <c r="D342" s="85" t="s">
        <v>88</v>
      </c>
      <c r="E342" s="85" t="s">
        <v>88</v>
      </c>
      <c r="F342" s="119" t="s">
        <v>88</v>
      </c>
      <c r="G342" s="8" t="s">
        <v>88</v>
      </c>
      <c r="H342" s="119" t="s">
        <v>88</v>
      </c>
      <c r="I342" s="97" t="s">
        <v>88</v>
      </c>
      <c r="J342" s="8" t="s">
        <v>88</v>
      </c>
      <c r="K342" s="8" t="s">
        <v>88</v>
      </c>
    </row>
    <row r="343" spans="1:11" x14ac:dyDescent="0.25">
      <c r="A343" s="9" t="s">
        <v>146</v>
      </c>
      <c r="B343" s="1"/>
      <c r="C343" s="59" t="s">
        <v>89</v>
      </c>
      <c r="D343" s="18" t="s">
        <v>89</v>
      </c>
      <c r="E343" s="18" t="s">
        <v>89</v>
      </c>
      <c r="F343" s="100" t="s">
        <v>89</v>
      </c>
      <c r="G343" s="59" t="s">
        <v>89</v>
      </c>
      <c r="H343" s="100" t="s">
        <v>89</v>
      </c>
      <c r="I343" s="59" t="s">
        <v>89</v>
      </c>
      <c r="J343" s="59" t="s">
        <v>89</v>
      </c>
      <c r="K343" s="59" t="s">
        <v>89</v>
      </c>
    </row>
    <row r="344" spans="1:11" x14ac:dyDescent="0.25">
      <c r="A344" s="1" t="s">
        <v>158</v>
      </c>
      <c r="B344" s="1"/>
      <c r="C344" s="59" t="s">
        <v>19</v>
      </c>
      <c r="D344" s="18" t="s">
        <v>19</v>
      </c>
      <c r="E344" s="18" t="s">
        <v>19</v>
      </c>
      <c r="F344" s="100" t="s">
        <v>19</v>
      </c>
      <c r="G344" s="59" t="s">
        <v>19</v>
      </c>
      <c r="H344" s="100" t="s">
        <v>19</v>
      </c>
      <c r="I344" s="59" t="s">
        <v>19</v>
      </c>
      <c r="J344" s="59" t="s">
        <v>19</v>
      </c>
      <c r="K344" s="59" t="s">
        <v>19</v>
      </c>
    </row>
    <row r="345" spans="1:11" x14ac:dyDescent="0.25">
      <c r="A345" s="1" t="s">
        <v>39</v>
      </c>
      <c r="B345" s="1"/>
      <c r="C345" s="59" t="s">
        <v>90</v>
      </c>
      <c r="D345" s="18" t="s">
        <v>90</v>
      </c>
      <c r="E345" s="18" t="s">
        <v>90</v>
      </c>
      <c r="F345" s="100" t="s">
        <v>90</v>
      </c>
      <c r="G345" s="59" t="s">
        <v>90</v>
      </c>
      <c r="H345" s="100" t="s">
        <v>90</v>
      </c>
      <c r="I345" s="59" t="s">
        <v>90</v>
      </c>
      <c r="J345" s="59" t="s">
        <v>90</v>
      </c>
      <c r="K345" s="59" t="s">
        <v>90</v>
      </c>
    </row>
    <row r="346" spans="1:11" ht="15.75" thickBot="1" x14ac:dyDescent="0.3">
      <c r="A346" s="19" t="s">
        <v>20</v>
      </c>
      <c r="B346" s="20" t="s">
        <v>21</v>
      </c>
      <c r="C346" s="121">
        <v>42562</v>
      </c>
      <c r="D346" s="122">
        <v>42602</v>
      </c>
      <c r="E346" s="123">
        <v>42646</v>
      </c>
      <c r="F346" s="124">
        <v>42679</v>
      </c>
      <c r="G346" s="121">
        <v>42710</v>
      </c>
      <c r="H346" s="124">
        <v>42741</v>
      </c>
      <c r="I346" s="121">
        <v>42763</v>
      </c>
      <c r="J346" s="121">
        <v>42798</v>
      </c>
      <c r="K346" s="121">
        <v>42815</v>
      </c>
    </row>
    <row r="347" spans="1:11" x14ac:dyDescent="0.25">
      <c r="A347" s="302" t="s">
        <v>215</v>
      </c>
      <c r="B347" s="282" t="s">
        <v>216</v>
      </c>
      <c r="C347" s="37"/>
      <c r="D347" s="37"/>
      <c r="E347" s="521"/>
      <c r="F347" s="156">
        <v>28</v>
      </c>
      <c r="G347" s="156">
        <v>47</v>
      </c>
      <c r="H347" s="37">
        <v>47</v>
      </c>
      <c r="I347" s="156">
        <v>52</v>
      </c>
      <c r="J347" s="37">
        <v>57</v>
      </c>
      <c r="K347" s="156">
        <v>74</v>
      </c>
    </row>
    <row r="366" spans="1:8" ht="15.75" thickBot="1" x14ac:dyDescent="0.3">
      <c r="A366" t="s">
        <v>339</v>
      </c>
    </row>
    <row r="367" spans="1:8" x14ac:dyDescent="0.25">
      <c r="A367" s="131" t="s">
        <v>1</v>
      </c>
      <c r="B367" s="131"/>
      <c r="C367" s="44" t="s">
        <v>51</v>
      </c>
      <c r="D367" s="6" t="s">
        <v>51</v>
      </c>
      <c r="E367" s="44" t="s">
        <v>51</v>
      </c>
      <c r="F367" s="44" t="s">
        <v>51</v>
      </c>
      <c r="G367" s="44" t="s">
        <v>51</v>
      </c>
      <c r="H367" s="44" t="s">
        <v>51</v>
      </c>
    </row>
    <row r="368" spans="1:8" x14ac:dyDescent="0.25">
      <c r="A368" s="9" t="s">
        <v>146</v>
      </c>
      <c r="B368" s="131"/>
      <c r="C368" s="133" t="s">
        <v>53</v>
      </c>
      <c r="D368" s="194" t="s">
        <v>53</v>
      </c>
      <c r="E368" s="133" t="s">
        <v>53</v>
      </c>
      <c r="F368" s="133" t="s">
        <v>53</v>
      </c>
      <c r="G368" s="133" t="s">
        <v>53</v>
      </c>
      <c r="H368" s="133" t="s">
        <v>53</v>
      </c>
    </row>
    <row r="369" spans="1:8" x14ac:dyDescent="0.25">
      <c r="A369" s="204" t="s">
        <v>159</v>
      </c>
      <c r="B369" s="131"/>
      <c r="C369" s="59" t="s">
        <v>102</v>
      </c>
      <c r="D369" s="18" t="s">
        <v>102</v>
      </c>
      <c r="E369" s="59" t="s">
        <v>102</v>
      </c>
      <c r="F369" s="59" t="s">
        <v>102</v>
      </c>
      <c r="G369" s="59" t="s">
        <v>102</v>
      </c>
      <c r="H369" s="59" t="s">
        <v>102</v>
      </c>
    </row>
    <row r="370" spans="1:8" x14ac:dyDescent="0.25">
      <c r="A370" s="131"/>
      <c r="B370" s="131"/>
      <c r="C370" s="59" t="s">
        <v>19</v>
      </c>
      <c r="D370" s="18" t="s">
        <v>19</v>
      </c>
      <c r="E370" s="59" t="s">
        <v>19</v>
      </c>
      <c r="F370" s="59" t="s">
        <v>19</v>
      </c>
      <c r="G370" s="59" t="s">
        <v>19</v>
      </c>
      <c r="H370" s="59" t="s">
        <v>19</v>
      </c>
    </row>
    <row r="371" spans="1:8" ht="15.75" thickBot="1" x14ac:dyDescent="0.3">
      <c r="A371" s="39" t="s">
        <v>20</v>
      </c>
      <c r="B371" s="389" t="s">
        <v>21</v>
      </c>
      <c r="C371" s="67">
        <v>42679</v>
      </c>
      <c r="D371" s="134">
        <v>42710</v>
      </c>
      <c r="E371" s="67">
        <v>42741</v>
      </c>
      <c r="F371" s="134">
        <v>42763</v>
      </c>
      <c r="G371" s="134">
        <v>42798</v>
      </c>
      <c r="H371" s="67">
        <v>42815</v>
      </c>
    </row>
    <row r="372" spans="1:8" x14ac:dyDescent="0.25">
      <c r="A372" s="280" t="s">
        <v>215</v>
      </c>
      <c r="B372" s="282" t="s">
        <v>216</v>
      </c>
      <c r="C372" s="156">
        <v>131</v>
      </c>
      <c r="D372" s="156">
        <v>128</v>
      </c>
      <c r="E372" s="37">
        <v>129</v>
      </c>
      <c r="F372" s="156">
        <v>132</v>
      </c>
      <c r="G372" s="37">
        <v>134</v>
      </c>
      <c r="H372" s="156">
        <v>90</v>
      </c>
    </row>
    <row r="391" spans="1:9" x14ac:dyDescent="0.25">
      <c r="A391" t="s">
        <v>186</v>
      </c>
    </row>
    <row r="392" spans="1:9" ht="15.75" thickBot="1" x14ac:dyDescent="0.3">
      <c r="A392" t="s">
        <v>342</v>
      </c>
    </row>
    <row r="393" spans="1:9" x14ac:dyDescent="0.25">
      <c r="A393" s="1" t="s">
        <v>38</v>
      </c>
      <c r="B393" s="1"/>
      <c r="C393" s="136" t="s">
        <v>113</v>
      </c>
      <c r="D393" s="136" t="s">
        <v>113</v>
      </c>
      <c r="E393" s="136" t="s">
        <v>113</v>
      </c>
      <c r="F393" s="136" t="s">
        <v>113</v>
      </c>
      <c r="G393" s="136" t="s">
        <v>113</v>
      </c>
      <c r="H393" s="136" t="s">
        <v>113</v>
      </c>
      <c r="I393" s="135" t="s">
        <v>113</v>
      </c>
    </row>
    <row r="394" spans="1:9" x14ac:dyDescent="0.25">
      <c r="A394" s="1" t="s">
        <v>161</v>
      </c>
      <c r="B394" s="1"/>
      <c r="C394" s="138" t="s">
        <v>114</v>
      </c>
      <c r="D394" s="138" t="s">
        <v>114</v>
      </c>
      <c r="E394" s="138" t="s">
        <v>114</v>
      </c>
      <c r="F394" s="138" t="s">
        <v>114</v>
      </c>
      <c r="G394" s="138" t="s">
        <v>114</v>
      </c>
      <c r="H394" s="138" t="s">
        <v>114</v>
      </c>
      <c r="I394" s="139" t="s">
        <v>114</v>
      </c>
    </row>
    <row r="395" spans="1:9" x14ac:dyDescent="0.25">
      <c r="A395" s="1" t="s">
        <v>146</v>
      </c>
      <c r="B395" s="1"/>
      <c r="C395" s="138" t="s">
        <v>115</v>
      </c>
      <c r="D395" s="138" t="s">
        <v>115</v>
      </c>
      <c r="E395" s="138" t="s">
        <v>115</v>
      </c>
      <c r="F395" s="138" t="s">
        <v>115</v>
      </c>
      <c r="G395" s="138" t="s">
        <v>115</v>
      </c>
      <c r="H395" s="138" t="s">
        <v>115</v>
      </c>
      <c r="I395" s="139" t="s">
        <v>115</v>
      </c>
    </row>
    <row r="396" spans="1:9" x14ac:dyDescent="0.25">
      <c r="A396" s="1" t="s">
        <v>113</v>
      </c>
      <c r="B396" s="1"/>
      <c r="C396" s="138" t="s">
        <v>116</v>
      </c>
      <c r="D396" s="138" t="s">
        <v>116</v>
      </c>
      <c r="E396" s="138" t="s">
        <v>116</v>
      </c>
      <c r="F396" s="138" t="s">
        <v>116</v>
      </c>
      <c r="G396" s="138" t="s">
        <v>116</v>
      </c>
      <c r="H396" s="138" t="s">
        <v>116</v>
      </c>
      <c r="I396" s="139" t="s">
        <v>116</v>
      </c>
    </row>
    <row r="397" spans="1:9" ht="15.75" thickBot="1" x14ac:dyDescent="0.3">
      <c r="A397" s="19" t="s">
        <v>20</v>
      </c>
      <c r="B397" s="20" t="s">
        <v>21</v>
      </c>
      <c r="C397" s="206">
        <v>42562</v>
      </c>
      <c r="D397" s="206">
        <v>42602</v>
      </c>
      <c r="E397" s="206">
        <v>42710</v>
      </c>
      <c r="F397" s="206">
        <v>42741</v>
      </c>
      <c r="G397" s="206">
        <v>42763</v>
      </c>
      <c r="H397" s="206">
        <v>42798</v>
      </c>
      <c r="I397" s="207">
        <v>42815</v>
      </c>
    </row>
    <row r="398" spans="1:9" x14ac:dyDescent="0.25">
      <c r="A398" s="280" t="s">
        <v>215</v>
      </c>
      <c r="B398" s="282" t="s">
        <v>216</v>
      </c>
      <c r="C398" s="271"/>
      <c r="D398" s="271"/>
      <c r="E398" s="156">
        <v>168</v>
      </c>
      <c r="F398" s="271">
        <v>170</v>
      </c>
      <c r="G398" s="156">
        <v>173</v>
      </c>
      <c r="H398" s="271">
        <v>177</v>
      </c>
      <c r="I398" s="156">
        <v>108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99"/>
  <sheetViews>
    <sheetView tabSelected="1" workbookViewId="0"/>
  </sheetViews>
  <sheetFormatPr defaultRowHeight="15" x14ac:dyDescent="0.25"/>
  <cols>
    <col min="3" max="3" width="29.28515625" customWidth="1"/>
    <col min="4" max="4" width="9.85546875" bestFit="1" customWidth="1"/>
    <col min="5" max="5" width="10.7109375" bestFit="1" customWidth="1"/>
    <col min="6" max="6" width="9.5703125" bestFit="1" customWidth="1"/>
    <col min="7" max="8" width="10.140625" bestFit="1" customWidth="1"/>
    <col min="9" max="9" width="9.42578125" bestFit="1" customWidth="1"/>
    <col min="11" max="11" width="9.85546875" bestFit="1" customWidth="1"/>
    <col min="12" max="12" width="9.42578125" bestFit="1" customWidth="1"/>
    <col min="13" max="13" width="10" bestFit="1" customWidth="1"/>
    <col min="14" max="14" width="9.7109375" bestFit="1" customWidth="1"/>
    <col min="17" max="18" width="9.85546875" bestFit="1" customWidth="1"/>
    <col min="23" max="23" width="29.140625" bestFit="1" customWidth="1"/>
  </cols>
  <sheetData>
    <row r="1" spans="1:19" ht="15.75" thickBot="1" x14ac:dyDescent="0.3">
      <c r="A1" s="243" t="s">
        <v>187</v>
      </c>
      <c r="B1" s="244" t="s">
        <v>188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136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43" t="s">
        <v>187</v>
      </c>
      <c r="K7" s="244" t="s">
        <v>188</v>
      </c>
      <c r="L7" s="293">
        <v>136</v>
      </c>
      <c r="M7" s="293">
        <v>186</v>
      </c>
      <c r="N7" s="293">
        <v>191</v>
      </c>
      <c r="O7" s="293">
        <v>42</v>
      </c>
      <c r="P7" s="293">
        <v>117</v>
      </c>
      <c r="Q7" s="293">
        <v>75</v>
      </c>
      <c r="R7" s="293">
        <v>106</v>
      </c>
      <c r="S7" s="293">
        <v>170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43" t="s">
        <v>187</v>
      </c>
      <c r="B13" s="244" t="s">
        <v>188</v>
      </c>
      <c r="C13" s="249">
        <v>3</v>
      </c>
      <c r="D13" s="296">
        <v>8.2777777777777786</v>
      </c>
      <c r="E13" s="330">
        <v>7.5</v>
      </c>
      <c r="F13" s="250">
        <v>-0.77777777777777857</v>
      </c>
      <c r="G13" s="251">
        <v>4</v>
      </c>
      <c r="H13" s="252">
        <f>+F13*G13</f>
        <v>-3.1111111111111143</v>
      </c>
      <c r="I13" s="156">
        <v>136</v>
      </c>
    </row>
    <row r="14" spans="1:19" x14ac:dyDescent="0.25">
      <c r="A14" s="29"/>
      <c r="B14" s="29"/>
      <c r="C14" s="37" t="s">
        <v>27</v>
      </c>
      <c r="D14" s="38" t="s">
        <v>28</v>
      </c>
      <c r="E14" s="19" t="s">
        <v>29</v>
      </c>
      <c r="F14" s="19" t="s">
        <v>30</v>
      </c>
      <c r="G14" s="348" t="s">
        <v>234</v>
      </c>
      <c r="H14" s="348" t="s">
        <v>235</v>
      </c>
    </row>
    <row r="15" spans="1:19" x14ac:dyDescent="0.25">
      <c r="A15" s="270" t="s">
        <v>187</v>
      </c>
      <c r="B15" s="95" t="s">
        <v>188</v>
      </c>
      <c r="C15" s="349">
        <v>7</v>
      </c>
      <c r="D15" s="296">
        <v>8.2777777777777786</v>
      </c>
      <c r="E15" s="844">
        <v>42815</v>
      </c>
      <c r="F15" s="363" t="s">
        <v>239</v>
      </c>
      <c r="G15" s="350">
        <v>7.5</v>
      </c>
      <c r="H15" s="81">
        <v>-0.77777777777777857</v>
      </c>
    </row>
    <row r="17" spans="2:16" x14ac:dyDescent="0.25">
      <c r="B17" s="451" t="s">
        <v>296</v>
      </c>
    </row>
    <row r="18" spans="2:16" x14ac:dyDescent="0.25">
      <c r="B18" t="s">
        <v>245</v>
      </c>
      <c r="C18" s="393">
        <v>42814</v>
      </c>
      <c r="D18" s="96">
        <v>1</v>
      </c>
      <c r="E18" s="96">
        <v>2</v>
      </c>
      <c r="F18" s="96">
        <v>3</v>
      </c>
      <c r="G18" s="96">
        <v>4</v>
      </c>
      <c r="H18" s="96">
        <v>5</v>
      </c>
      <c r="I18" s="96">
        <v>6</v>
      </c>
      <c r="J18" s="96">
        <v>7</v>
      </c>
      <c r="K18" s="96">
        <v>8</v>
      </c>
    </row>
    <row r="19" spans="2:16" x14ac:dyDescent="0.25">
      <c r="B19" t="s">
        <v>297</v>
      </c>
      <c r="D19" s="421" t="s">
        <v>275</v>
      </c>
      <c r="E19" s="422" t="s">
        <v>276</v>
      </c>
      <c r="F19" s="452" t="s">
        <v>298</v>
      </c>
      <c r="G19" s="390" t="s">
        <v>299</v>
      </c>
      <c r="H19" s="377" t="s">
        <v>300</v>
      </c>
      <c r="I19" s="421" t="s">
        <v>277</v>
      </c>
      <c r="J19" s="453" t="s">
        <v>301</v>
      </c>
      <c r="K19" s="151" t="s">
        <v>302</v>
      </c>
      <c r="L19" t="s">
        <v>252</v>
      </c>
      <c r="M19" t="s">
        <v>253</v>
      </c>
      <c r="N19" t="s">
        <v>303</v>
      </c>
      <c r="O19" t="s">
        <v>245</v>
      </c>
      <c r="P19" t="s">
        <v>304</v>
      </c>
    </row>
    <row r="20" spans="2:16" x14ac:dyDescent="0.25">
      <c r="B20" s="96">
        <v>1</v>
      </c>
      <c r="C20" s="454" t="s">
        <v>275</v>
      </c>
      <c r="D20" s="401"/>
      <c r="E20" s="263">
        <v>33</v>
      </c>
      <c r="F20" s="261">
        <v>24</v>
      </c>
      <c r="G20" s="402">
        <v>37</v>
      </c>
      <c r="H20" s="259">
        <v>37</v>
      </c>
      <c r="I20" s="70"/>
      <c r="J20" s="70"/>
      <c r="K20" s="240">
        <v>39</v>
      </c>
      <c r="L20" s="37">
        <v>170</v>
      </c>
      <c r="M20" s="37">
        <v>118</v>
      </c>
      <c r="N20" s="37">
        <v>1.4406779661016949</v>
      </c>
      <c r="O20" s="37" t="s">
        <v>256</v>
      </c>
      <c r="P20" s="37" t="s">
        <v>256</v>
      </c>
    </row>
    <row r="21" spans="2:16" x14ac:dyDescent="0.25">
      <c r="B21" s="96">
        <v>2</v>
      </c>
      <c r="C21" s="455" t="s">
        <v>276</v>
      </c>
      <c r="D21" s="263">
        <v>26</v>
      </c>
      <c r="E21" s="401"/>
      <c r="F21" s="259">
        <v>25</v>
      </c>
      <c r="G21" s="70"/>
      <c r="H21" s="261">
        <v>24</v>
      </c>
      <c r="I21" s="402">
        <v>23</v>
      </c>
      <c r="J21" s="240">
        <v>21</v>
      </c>
      <c r="K21" s="70"/>
      <c r="L21" s="37">
        <v>119</v>
      </c>
      <c r="M21" s="37">
        <v>146</v>
      </c>
      <c r="N21" s="37">
        <v>0.81506849315068497</v>
      </c>
      <c r="O21" s="37" t="s">
        <v>305</v>
      </c>
      <c r="P21" s="37" t="s">
        <v>306</v>
      </c>
    </row>
    <row r="22" spans="2:16" x14ac:dyDescent="0.25">
      <c r="B22" s="96">
        <v>3</v>
      </c>
      <c r="C22" s="456" t="s">
        <v>298</v>
      </c>
      <c r="D22" s="261">
        <v>33</v>
      </c>
      <c r="E22" s="259">
        <v>23</v>
      </c>
      <c r="F22" s="401"/>
      <c r="G22" s="70"/>
      <c r="H22" s="263">
        <v>21</v>
      </c>
      <c r="I22" s="240">
        <v>38</v>
      </c>
      <c r="J22" s="70"/>
      <c r="K22" s="402">
        <v>29</v>
      </c>
      <c r="L22" s="37">
        <v>144</v>
      </c>
      <c r="M22" s="37">
        <v>133</v>
      </c>
      <c r="N22" s="37">
        <v>1.0827067669172932</v>
      </c>
      <c r="O22" s="37" t="s">
        <v>260</v>
      </c>
      <c r="P22" s="37" t="s">
        <v>260</v>
      </c>
    </row>
    <row r="23" spans="2:16" x14ac:dyDescent="0.25">
      <c r="B23" s="96">
        <v>4</v>
      </c>
      <c r="C23" s="457" t="s">
        <v>299</v>
      </c>
      <c r="D23" s="402">
        <v>18</v>
      </c>
      <c r="E23" s="70"/>
      <c r="F23" s="70"/>
      <c r="G23" s="401"/>
      <c r="H23" s="240"/>
      <c r="I23" s="263">
        <v>16</v>
      </c>
      <c r="J23" s="261">
        <v>11</v>
      </c>
      <c r="K23" s="259"/>
      <c r="L23" s="37">
        <v>45</v>
      </c>
      <c r="M23" s="37">
        <v>85</v>
      </c>
      <c r="N23" s="37">
        <v>0.52941176470588236</v>
      </c>
      <c r="O23" s="37" t="s">
        <v>306</v>
      </c>
      <c r="P23" s="37" t="s">
        <v>305</v>
      </c>
    </row>
    <row r="24" spans="2:16" x14ac:dyDescent="0.25">
      <c r="B24" s="96">
        <v>5</v>
      </c>
      <c r="C24" s="457" t="s">
        <v>300</v>
      </c>
      <c r="D24" s="259">
        <v>28</v>
      </c>
      <c r="E24" s="261">
        <v>33</v>
      </c>
      <c r="F24" s="263">
        <v>30</v>
      </c>
      <c r="G24" s="240"/>
      <c r="H24" s="401"/>
      <c r="I24" s="70"/>
      <c r="J24" s="402">
        <v>23</v>
      </c>
      <c r="K24" s="70"/>
      <c r="L24" s="37">
        <v>114</v>
      </c>
      <c r="M24" s="37">
        <v>102</v>
      </c>
      <c r="N24" s="37">
        <v>1.1176470588235294</v>
      </c>
      <c r="O24" s="37" t="s">
        <v>258</v>
      </c>
      <c r="P24" s="37" t="s">
        <v>257</v>
      </c>
    </row>
    <row r="25" spans="2:16" x14ac:dyDescent="0.25">
      <c r="B25" s="96">
        <v>6</v>
      </c>
      <c r="C25" s="454" t="s">
        <v>277</v>
      </c>
      <c r="D25" s="70"/>
      <c r="E25" s="402">
        <v>26</v>
      </c>
      <c r="F25" s="240">
        <v>23</v>
      </c>
      <c r="G25" s="263">
        <v>35</v>
      </c>
      <c r="H25" s="70"/>
      <c r="I25" s="401"/>
      <c r="J25" s="259">
        <v>21</v>
      </c>
      <c r="K25" s="261">
        <v>29</v>
      </c>
      <c r="L25" s="37">
        <v>134</v>
      </c>
      <c r="M25" s="37">
        <v>103</v>
      </c>
      <c r="N25" s="37">
        <v>1.3009708737864079</v>
      </c>
      <c r="O25" s="37" t="s">
        <v>259</v>
      </c>
      <c r="P25" s="37" t="s">
        <v>259</v>
      </c>
    </row>
    <row r="26" spans="2:16" x14ac:dyDescent="0.25">
      <c r="B26" s="96">
        <v>7</v>
      </c>
      <c r="C26" s="458" t="s">
        <v>301</v>
      </c>
      <c r="D26" s="70"/>
      <c r="E26" s="240">
        <v>31</v>
      </c>
      <c r="F26" s="70"/>
      <c r="G26" s="261">
        <v>13</v>
      </c>
      <c r="H26" s="402">
        <v>20</v>
      </c>
      <c r="I26" s="259">
        <v>17</v>
      </c>
      <c r="J26" s="401"/>
      <c r="K26" s="263">
        <v>22</v>
      </c>
      <c r="L26" s="37">
        <v>103</v>
      </c>
      <c r="M26" s="37">
        <v>91</v>
      </c>
      <c r="N26" s="37">
        <v>1.1318681318681318</v>
      </c>
      <c r="O26" s="37" t="s">
        <v>257</v>
      </c>
      <c r="P26" s="37" t="s">
        <v>258</v>
      </c>
    </row>
    <row r="27" spans="2:16" x14ac:dyDescent="0.25">
      <c r="B27" s="96">
        <v>8</v>
      </c>
      <c r="C27" s="459" t="s">
        <v>302</v>
      </c>
      <c r="D27" s="240">
        <v>31</v>
      </c>
      <c r="E27" s="70"/>
      <c r="F27" s="402">
        <v>31</v>
      </c>
      <c r="G27" s="259"/>
      <c r="H27" s="70"/>
      <c r="I27" s="261">
        <v>25</v>
      </c>
      <c r="J27" s="263">
        <v>26</v>
      </c>
      <c r="K27" s="401"/>
      <c r="L27" s="37">
        <v>113</v>
      </c>
      <c r="M27" s="37">
        <v>119</v>
      </c>
      <c r="N27" s="37">
        <v>0.94957983193277307</v>
      </c>
      <c r="O27" s="37" t="s">
        <v>261</v>
      </c>
      <c r="P27" s="37" t="s">
        <v>261</v>
      </c>
    </row>
    <row r="28" spans="2:16" x14ac:dyDescent="0.25">
      <c r="C28" t="s">
        <v>253</v>
      </c>
      <c r="D28" s="37">
        <v>118</v>
      </c>
      <c r="E28" s="37">
        <v>146</v>
      </c>
      <c r="F28" s="37">
        <v>133</v>
      </c>
      <c r="G28" s="37">
        <v>85</v>
      </c>
      <c r="H28" s="37">
        <v>102</v>
      </c>
      <c r="I28" s="37">
        <v>103</v>
      </c>
      <c r="J28" s="37">
        <v>91</v>
      </c>
      <c r="K28" s="37">
        <v>119</v>
      </c>
      <c r="L28" s="96"/>
      <c r="M28" s="96"/>
      <c r="N28" s="96"/>
    </row>
    <row r="29" spans="2:16" x14ac:dyDescent="0.25"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2:16" x14ac:dyDescent="0.25">
      <c r="D30" s="408" t="s">
        <v>290</v>
      </c>
      <c r="E30" s="409" t="s">
        <v>291</v>
      </c>
      <c r="F30" s="410" t="s">
        <v>292</v>
      </c>
      <c r="G30" s="152" t="s">
        <v>293</v>
      </c>
      <c r="H30" s="411" t="s">
        <v>307</v>
      </c>
      <c r="I30" t="s">
        <v>283</v>
      </c>
      <c r="J30" t="s">
        <v>107</v>
      </c>
    </row>
    <row r="32" spans="2:16" x14ac:dyDescent="0.25">
      <c r="B32" t="s">
        <v>308</v>
      </c>
    </row>
    <row r="33" spans="2:16" x14ac:dyDescent="0.25">
      <c r="B33" t="s">
        <v>245</v>
      </c>
      <c r="C33" s="393">
        <v>42814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  <c r="J33" s="96">
        <v>7</v>
      </c>
      <c r="K33" s="96">
        <v>8</v>
      </c>
    </row>
    <row r="34" spans="2:16" x14ac:dyDescent="0.25">
      <c r="B34" t="s">
        <v>297</v>
      </c>
      <c r="D34" s="421" t="s">
        <v>275</v>
      </c>
      <c r="E34" s="422" t="s">
        <v>276</v>
      </c>
      <c r="F34" s="452" t="s">
        <v>298</v>
      </c>
      <c r="G34" s="390" t="s">
        <v>299</v>
      </c>
      <c r="H34" s="377" t="s">
        <v>300</v>
      </c>
      <c r="I34" s="421" t="s">
        <v>277</v>
      </c>
      <c r="J34" s="453" t="s">
        <v>301</v>
      </c>
      <c r="K34" s="151" t="s">
        <v>302</v>
      </c>
      <c r="L34" t="s">
        <v>252</v>
      </c>
      <c r="M34" t="s">
        <v>253</v>
      </c>
      <c r="N34" t="s">
        <v>303</v>
      </c>
      <c r="O34" t="s">
        <v>245</v>
      </c>
      <c r="P34" t="s">
        <v>285</v>
      </c>
    </row>
    <row r="35" spans="2:16" x14ac:dyDescent="0.25">
      <c r="B35" s="96">
        <v>1</v>
      </c>
      <c r="C35" s="423" t="s">
        <v>275</v>
      </c>
      <c r="D35" s="401"/>
      <c r="E35" s="263">
        <v>33</v>
      </c>
      <c r="F35" s="261">
        <v>24</v>
      </c>
      <c r="G35" s="402">
        <v>37</v>
      </c>
      <c r="H35" s="259">
        <v>37</v>
      </c>
      <c r="I35" s="70"/>
      <c r="J35" s="70"/>
      <c r="K35" s="240">
        <v>39</v>
      </c>
      <c r="L35" s="37">
        <v>170</v>
      </c>
      <c r="M35" s="37">
        <v>91</v>
      </c>
      <c r="N35" s="37">
        <v>1.8681318681318682</v>
      </c>
      <c r="O35" s="37" t="s">
        <v>256</v>
      </c>
      <c r="P35" s="37" t="s">
        <v>259</v>
      </c>
    </row>
    <row r="36" spans="2:16" x14ac:dyDescent="0.25">
      <c r="B36" s="96">
        <v>2</v>
      </c>
      <c r="C36" s="425" t="s">
        <v>276</v>
      </c>
      <c r="D36" s="263">
        <v>24</v>
      </c>
      <c r="E36" s="401"/>
      <c r="F36" s="259">
        <v>25</v>
      </c>
      <c r="G36" s="70"/>
      <c r="H36" s="261">
        <v>24</v>
      </c>
      <c r="I36" s="402">
        <v>23</v>
      </c>
      <c r="J36" s="240">
        <v>21</v>
      </c>
      <c r="K36" s="70"/>
      <c r="L36" s="37">
        <v>117</v>
      </c>
      <c r="M36" s="37">
        <v>117</v>
      </c>
      <c r="N36" s="37">
        <v>1</v>
      </c>
      <c r="O36" s="37" t="s">
        <v>258</v>
      </c>
      <c r="P36" s="37" t="s">
        <v>257</v>
      </c>
    </row>
    <row r="37" spans="2:16" x14ac:dyDescent="0.25">
      <c r="B37" s="96">
        <v>3</v>
      </c>
      <c r="C37" s="460" t="s">
        <v>298</v>
      </c>
      <c r="D37" s="261">
        <v>31</v>
      </c>
      <c r="E37" s="259">
        <v>23</v>
      </c>
      <c r="F37" s="401"/>
      <c r="G37" s="70"/>
      <c r="H37" s="263">
        <v>21</v>
      </c>
      <c r="I37" s="240">
        <v>38</v>
      </c>
      <c r="J37" s="70"/>
      <c r="K37" s="402">
        <v>29</v>
      </c>
      <c r="L37" s="37">
        <v>142</v>
      </c>
      <c r="M37" s="37">
        <v>103</v>
      </c>
      <c r="N37" s="37">
        <v>1.3786407766990292</v>
      </c>
      <c r="O37" s="37" t="s">
        <v>259</v>
      </c>
      <c r="P37" s="37" t="s">
        <v>256</v>
      </c>
    </row>
    <row r="38" spans="2:16" x14ac:dyDescent="0.25">
      <c r="B38" s="96">
        <v>4</v>
      </c>
      <c r="C38" s="243" t="s">
        <v>299</v>
      </c>
      <c r="D38" s="402">
        <v>10</v>
      </c>
      <c r="E38" s="70"/>
      <c r="F38" s="70"/>
      <c r="G38" s="401"/>
      <c r="H38" s="240"/>
      <c r="I38" s="263">
        <v>16</v>
      </c>
      <c r="J38" s="261">
        <v>11</v>
      </c>
      <c r="K38" s="259"/>
      <c r="L38" s="37">
        <v>37</v>
      </c>
      <c r="M38" s="37">
        <v>74</v>
      </c>
      <c r="N38" s="37">
        <v>0.5</v>
      </c>
      <c r="O38" s="37" t="s">
        <v>306</v>
      </c>
      <c r="P38" s="37" t="s">
        <v>306</v>
      </c>
    </row>
    <row r="39" spans="2:16" x14ac:dyDescent="0.25">
      <c r="B39" s="96">
        <v>5</v>
      </c>
      <c r="C39" s="243" t="s">
        <v>300</v>
      </c>
      <c r="D39" s="259">
        <v>20</v>
      </c>
      <c r="E39" s="261">
        <v>27</v>
      </c>
      <c r="F39" s="263">
        <v>24</v>
      </c>
      <c r="G39" s="240"/>
      <c r="H39" s="401"/>
      <c r="I39" s="70"/>
      <c r="J39" s="402">
        <v>23</v>
      </c>
      <c r="K39" s="70"/>
      <c r="L39" s="37">
        <v>94</v>
      </c>
      <c r="M39" s="37">
        <v>99</v>
      </c>
      <c r="N39" s="37">
        <v>0.9494949494949495</v>
      </c>
      <c r="O39" s="37" t="s">
        <v>260</v>
      </c>
      <c r="P39" s="37" t="s">
        <v>261</v>
      </c>
    </row>
    <row r="40" spans="2:16" x14ac:dyDescent="0.25">
      <c r="B40" s="96">
        <v>6</v>
      </c>
      <c r="C40" s="423" t="s">
        <v>277</v>
      </c>
      <c r="D40" s="70"/>
      <c r="E40" s="402">
        <v>15</v>
      </c>
      <c r="F40" s="240">
        <v>12</v>
      </c>
      <c r="G40" s="263">
        <v>30</v>
      </c>
      <c r="H40" s="70"/>
      <c r="I40" s="401"/>
      <c r="J40" s="259">
        <v>21</v>
      </c>
      <c r="K40" s="261">
        <v>29</v>
      </c>
      <c r="L40" s="37">
        <v>107</v>
      </c>
      <c r="M40" s="37">
        <v>100</v>
      </c>
      <c r="N40" s="37">
        <v>1.07</v>
      </c>
      <c r="O40" s="37" t="s">
        <v>257</v>
      </c>
      <c r="P40" s="37" t="s">
        <v>258</v>
      </c>
    </row>
    <row r="41" spans="2:16" x14ac:dyDescent="0.25">
      <c r="B41" s="96">
        <v>7</v>
      </c>
      <c r="C41" s="325" t="s">
        <v>301</v>
      </c>
      <c r="D41" s="70"/>
      <c r="E41" s="240">
        <v>19</v>
      </c>
      <c r="F41" s="70"/>
      <c r="G41" s="261">
        <v>7</v>
      </c>
      <c r="H41" s="402">
        <v>17</v>
      </c>
      <c r="I41" s="259">
        <v>16</v>
      </c>
      <c r="J41" s="401"/>
      <c r="K41" s="263">
        <v>22</v>
      </c>
      <c r="L41" s="37">
        <v>81</v>
      </c>
      <c r="M41" s="37">
        <v>90</v>
      </c>
      <c r="N41" s="37">
        <v>0.9</v>
      </c>
      <c r="O41" s="37" t="s">
        <v>261</v>
      </c>
      <c r="P41" s="37" t="s">
        <v>260</v>
      </c>
    </row>
    <row r="42" spans="2:16" x14ac:dyDescent="0.25">
      <c r="B42" s="96">
        <v>8</v>
      </c>
      <c r="C42" s="302" t="s">
        <v>302</v>
      </c>
      <c r="D42" s="240">
        <v>16</v>
      </c>
      <c r="E42" s="70"/>
      <c r="F42" s="402">
        <v>18</v>
      </c>
      <c r="G42" s="259"/>
      <c r="H42" s="70"/>
      <c r="I42" s="261">
        <v>23</v>
      </c>
      <c r="J42" s="263">
        <v>25</v>
      </c>
      <c r="K42" s="401"/>
      <c r="L42" s="37">
        <v>82</v>
      </c>
      <c r="M42" s="37">
        <v>119</v>
      </c>
      <c r="N42" s="37">
        <v>0.68907563025210083</v>
      </c>
      <c r="O42" s="37" t="s">
        <v>305</v>
      </c>
      <c r="P42" s="37" t="s">
        <v>305</v>
      </c>
    </row>
    <row r="43" spans="2:16" x14ac:dyDescent="0.25">
      <c r="C43" t="s">
        <v>253</v>
      </c>
      <c r="D43" s="37">
        <v>91</v>
      </c>
      <c r="E43" s="37">
        <v>117</v>
      </c>
      <c r="F43" s="37">
        <v>103</v>
      </c>
      <c r="G43" s="37">
        <v>74</v>
      </c>
      <c r="H43" s="37">
        <v>99</v>
      </c>
      <c r="I43" s="37">
        <v>100</v>
      </c>
      <c r="J43" s="37">
        <v>90</v>
      </c>
      <c r="K43" s="37">
        <v>119</v>
      </c>
      <c r="L43" s="96"/>
      <c r="M43" s="96"/>
      <c r="N43" s="96"/>
    </row>
    <row r="44" spans="2:16" x14ac:dyDescent="0.25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2:16" x14ac:dyDescent="0.25">
      <c r="D45" s="408" t="s">
        <v>290</v>
      </c>
      <c r="E45" s="409" t="s">
        <v>291</v>
      </c>
      <c r="F45" s="410" t="s">
        <v>292</v>
      </c>
      <c r="G45" s="152" t="s">
        <v>293</v>
      </c>
      <c r="H45" s="411" t="s">
        <v>307</v>
      </c>
      <c r="I45" t="s">
        <v>283</v>
      </c>
      <c r="J45" t="s">
        <v>107</v>
      </c>
    </row>
    <row r="47" spans="2:16" x14ac:dyDescent="0.25">
      <c r="H47" s="408" t="s">
        <v>290</v>
      </c>
      <c r="I47" s="409" t="s">
        <v>291</v>
      </c>
      <c r="J47" s="410" t="s">
        <v>292</v>
      </c>
      <c r="K47" s="152" t="s">
        <v>293</v>
      </c>
      <c r="L47" s="411" t="s">
        <v>307</v>
      </c>
      <c r="M47" t="s">
        <v>283</v>
      </c>
      <c r="N47" t="s">
        <v>107</v>
      </c>
    </row>
    <row r="48" spans="2:16" x14ac:dyDescent="0.25">
      <c r="B48" s="243" t="s">
        <v>187</v>
      </c>
      <c r="C48" s="244" t="s">
        <v>188</v>
      </c>
      <c r="D48" s="346" t="s">
        <v>27</v>
      </c>
      <c r="E48" s="412" t="s">
        <v>28</v>
      </c>
      <c r="F48" s="412" t="s">
        <v>29</v>
      </c>
      <c r="G48" s="412" t="s">
        <v>30</v>
      </c>
      <c r="H48" s="461"/>
      <c r="I48" s="428"/>
      <c r="J48" s="466" t="s">
        <v>301</v>
      </c>
      <c r="K48" s="432" t="s">
        <v>277</v>
      </c>
      <c r="L48" s="432" t="s">
        <v>275</v>
      </c>
      <c r="M48" s="434" t="s">
        <v>276</v>
      </c>
      <c r="N48" s="428" t="s">
        <v>302</v>
      </c>
    </row>
    <row r="49" spans="1:16" x14ac:dyDescent="0.25">
      <c r="B49" s="243" t="s">
        <v>187</v>
      </c>
      <c r="C49" s="244" t="s">
        <v>188</v>
      </c>
      <c r="D49" s="37">
        <v>7</v>
      </c>
      <c r="E49" s="37"/>
      <c r="F49" s="37"/>
      <c r="G49" s="38" t="s">
        <v>268</v>
      </c>
      <c r="H49" s="37"/>
      <c r="I49" s="37"/>
      <c r="J49" s="37">
        <v>-2</v>
      </c>
      <c r="K49" s="37">
        <v>-2</v>
      </c>
      <c r="L49" s="37">
        <v>0</v>
      </c>
      <c r="M49" s="37">
        <v>0</v>
      </c>
      <c r="N49" s="37">
        <v>0</v>
      </c>
    </row>
    <row r="50" spans="1:16" x14ac:dyDescent="0.25">
      <c r="A50" s="42"/>
      <c r="B50" s="366"/>
      <c r="C50" s="366"/>
      <c r="D50" s="166"/>
      <c r="E50" s="166"/>
      <c r="F50" s="166"/>
      <c r="G50" s="501"/>
      <c r="H50" s="166"/>
      <c r="I50" s="166"/>
      <c r="J50" s="166"/>
      <c r="K50" s="166"/>
      <c r="L50" s="166"/>
      <c r="M50" s="166"/>
      <c r="N50" s="166"/>
      <c r="O50" s="42"/>
      <c r="P50" s="42"/>
    </row>
    <row r="51" spans="1:16" x14ac:dyDescent="0.25">
      <c r="B51" s="483" t="s">
        <v>296</v>
      </c>
    </row>
    <row r="52" spans="1:16" x14ac:dyDescent="0.25">
      <c r="B52" t="s">
        <v>245</v>
      </c>
      <c r="D52" s="96">
        <v>1</v>
      </c>
      <c r="E52" s="96">
        <v>2</v>
      </c>
      <c r="F52" s="96">
        <v>3</v>
      </c>
      <c r="G52" s="96">
        <v>4</v>
      </c>
      <c r="H52" s="96">
        <v>5</v>
      </c>
      <c r="I52" s="96">
        <v>6</v>
      </c>
      <c r="J52" s="96">
        <v>7</v>
      </c>
      <c r="K52" s="96">
        <v>8</v>
      </c>
      <c r="P52" s="484" t="s">
        <v>304</v>
      </c>
    </row>
    <row r="53" spans="1:16" x14ac:dyDescent="0.25">
      <c r="B53" t="s">
        <v>297</v>
      </c>
      <c r="C53" s="393">
        <v>42815</v>
      </c>
      <c r="D53" s="485" t="s">
        <v>276</v>
      </c>
      <c r="E53" s="377" t="s">
        <v>299</v>
      </c>
      <c r="F53" s="486" t="s">
        <v>322</v>
      </c>
      <c r="G53" s="486" t="s">
        <v>323</v>
      </c>
      <c r="H53" s="487" t="s">
        <v>280</v>
      </c>
      <c r="I53" s="487" t="s">
        <v>279</v>
      </c>
      <c r="J53" s="488" t="s">
        <v>324</v>
      </c>
      <c r="K53" s="489" t="s">
        <v>249</v>
      </c>
      <c r="L53" s="40" t="s">
        <v>252</v>
      </c>
      <c r="M53" s="40" t="s">
        <v>253</v>
      </c>
      <c r="N53" s="40" t="s">
        <v>82</v>
      </c>
      <c r="O53" s="490" t="s">
        <v>245</v>
      </c>
      <c r="P53" s="491" t="s">
        <v>283</v>
      </c>
    </row>
    <row r="54" spans="1:16" x14ac:dyDescent="0.25">
      <c r="B54" s="96">
        <v>1</v>
      </c>
      <c r="C54" s="425" t="s">
        <v>276</v>
      </c>
      <c r="D54" s="401"/>
      <c r="E54" s="259">
        <v>28</v>
      </c>
      <c r="F54" s="261"/>
      <c r="G54" s="263">
        <v>24</v>
      </c>
      <c r="H54" s="37"/>
      <c r="I54" s="37"/>
      <c r="J54" s="240">
        <v>27</v>
      </c>
      <c r="K54" s="402">
        <v>40</v>
      </c>
      <c r="L54" s="37">
        <v>119</v>
      </c>
      <c r="M54" s="37">
        <v>101</v>
      </c>
      <c r="N54" s="403">
        <v>1.1782178217821782</v>
      </c>
      <c r="O54" s="37" t="s">
        <v>259</v>
      </c>
      <c r="P54" s="37" t="s">
        <v>256</v>
      </c>
    </row>
    <row r="55" spans="1:16" x14ac:dyDescent="0.25">
      <c r="B55" s="96">
        <v>2</v>
      </c>
      <c r="C55" s="243" t="s">
        <v>299</v>
      </c>
      <c r="D55" s="259">
        <v>19</v>
      </c>
      <c r="E55" s="401"/>
      <c r="F55" s="263"/>
      <c r="G55" s="37"/>
      <c r="H55" s="261">
        <v>29</v>
      </c>
      <c r="I55" s="240">
        <v>21</v>
      </c>
      <c r="J55" s="402">
        <v>47</v>
      </c>
      <c r="K55" s="37"/>
      <c r="L55" s="37">
        <v>116</v>
      </c>
      <c r="M55" s="37">
        <v>108</v>
      </c>
      <c r="N55" s="403">
        <v>1.0740740740740742</v>
      </c>
      <c r="O55" s="37" t="s">
        <v>257</v>
      </c>
      <c r="P55" s="37" t="s">
        <v>257</v>
      </c>
    </row>
    <row r="56" spans="1:16" x14ac:dyDescent="0.25">
      <c r="B56" s="96">
        <v>3</v>
      </c>
      <c r="C56" s="325" t="s">
        <v>322</v>
      </c>
      <c r="D56" s="261"/>
      <c r="E56" s="263"/>
      <c r="F56" s="401"/>
      <c r="G56" s="37"/>
      <c r="H56" s="240"/>
      <c r="I56" s="402"/>
      <c r="J56" s="37"/>
      <c r="K56" s="259"/>
      <c r="L56" s="37">
        <v>0</v>
      </c>
      <c r="M56" s="37">
        <v>0</v>
      </c>
      <c r="N56" s="403" t="e">
        <v>#DIV/0!</v>
      </c>
      <c r="O56" s="37"/>
      <c r="P56" s="37"/>
    </row>
    <row r="57" spans="1:16" x14ac:dyDescent="0.25">
      <c r="B57" s="96">
        <v>4</v>
      </c>
      <c r="C57" s="492" t="s">
        <v>323</v>
      </c>
      <c r="D57" s="263">
        <v>13</v>
      </c>
      <c r="E57" s="37"/>
      <c r="F57" s="37"/>
      <c r="G57" s="401"/>
      <c r="H57" s="402">
        <v>32</v>
      </c>
      <c r="I57" s="261">
        <v>21</v>
      </c>
      <c r="J57" s="259">
        <v>33</v>
      </c>
      <c r="K57" s="240">
        <v>32</v>
      </c>
      <c r="L57" s="37">
        <v>131</v>
      </c>
      <c r="M57" s="37">
        <v>127</v>
      </c>
      <c r="N57" s="403">
        <v>1.0314960629921259</v>
      </c>
      <c r="O57" s="37" t="s">
        <v>258</v>
      </c>
      <c r="P57" s="37" t="s">
        <v>258</v>
      </c>
    </row>
    <row r="58" spans="1:16" x14ac:dyDescent="0.25">
      <c r="B58" s="96">
        <v>5</v>
      </c>
      <c r="C58" s="360" t="s">
        <v>280</v>
      </c>
      <c r="D58" s="37"/>
      <c r="E58" s="261">
        <v>16</v>
      </c>
      <c r="F58" s="240"/>
      <c r="G58" s="402">
        <v>22</v>
      </c>
      <c r="H58" s="401"/>
      <c r="I58" s="259">
        <v>29</v>
      </c>
      <c r="J58" s="37"/>
      <c r="K58" s="263">
        <v>23</v>
      </c>
      <c r="L58" s="37">
        <v>90</v>
      </c>
      <c r="M58" s="37">
        <v>115</v>
      </c>
      <c r="N58" s="403">
        <v>0.78260869565217395</v>
      </c>
      <c r="O58" s="37" t="s">
        <v>261</v>
      </c>
      <c r="P58" s="37" t="s">
        <v>261</v>
      </c>
    </row>
    <row r="59" spans="1:16" x14ac:dyDescent="0.25">
      <c r="B59" s="96">
        <v>6</v>
      </c>
      <c r="C59" s="360" t="s">
        <v>279</v>
      </c>
      <c r="D59" s="37"/>
      <c r="E59" s="240">
        <v>43</v>
      </c>
      <c r="F59" s="402"/>
      <c r="G59" s="261">
        <v>29</v>
      </c>
      <c r="H59" s="259">
        <v>32</v>
      </c>
      <c r="I59" s="401"/>
      <c r="J59" s="263">
        <v>37</v>
      </c>
      <c r="K59" s="37"/>
      <c r="L59" s="37">
        <v>141</v>
      </c>
      <c r="M59" s="37">
        <v>84</v>
      </c>
      <c r="N59" s="403">
        <v>1.6785714285714286</v>
      </c>
      <c r="O59" s="37" t="s">
        <v>256</v>
      </c>
      <c r="P59" s="37" t="s">
        <v>259</v>
      </c>
    </row>
    <row r="60" spans="1:16" x14ac:dyDescent="0.25">
      <c r="B60" s="96">
        <v>7</v>
      </c>
      <c r="C60" s="493" t="s">
        <v>324</v>
      </c>
      <c r="D60" s="240">
        <v>33</v>
      </c>
      <c r="E60" s="402">
        <v>21</v>
      </c>
      <c r="F60" s="37"/>
      <c r="G60" s="259">
        <v>27</v>
      </c>
      <c r="H60" s="37"/>
      <c r="I60" s="263">
        <v>13</v>
      </c>
      <c r="J60" s="401"/>
      <c r="K60" s="261">
        <v>15</v>
      </c>
      <c r="L60" s="37">
        <v>109</v>
      </c>
      <c r="M60" s="37">
        <v>170</v>
      </c>
      <c r="N60" s="403">
        <v>0.64117647058823535</v>
      </c>
      <c r="O60" s="37" t="s">
        <v>305</v>
      </c>
      <c r="P60" s="37"/>
    </row>
    <row r="61" spans="1:16" x14ac:dyDescent="0.25">
      <c r="B61" s="96">
        <v>8</v>
      </c>
      <c r="C61" s="308" t="s">
        <v>249</v>
      </c>
      <c r="D61" s="402">
        <v>36</v>
      </c>
      <c r="E61" s="37"/>
      <c r="F61" s="259"/>
      <c r="G61" s="240">
        <v>25</v>
      </c>
      <c r="H61" s="263">
        <v>22</v>
      </c>
      <c r="I61" s="37"/>
      <c r="J61" s="261">
        <v>26</v>
      </c>
      <c r="K61" s="401"/>
      <c r="L61" s="37">
        <v>109</v>
      </c>
      <c r="M61" s="37">
        <v>110</v>
      </c>
      <c r="N61" s="403">
        <v>0.99090909090909096</v>
      </c>
      <c r="O61" s="37" t="s">
        <v>260</v>
      </c>
      <c r="P61" s="37" t="s">
        <v>260</v>
      </c>
    </row>
    <row r="62" spans="1:16" x14ac:dyDescent="0.25">
      <c r="C62" s="40" t="s">
        <v>314</v>
      </c>
      <c r="D62" s="37">
        <v>101</v>
      </c>
      <c r="E62" s="37">
        <v>108</v>
      </c>
      <c r="F62" s="37">
        <v>0</v>
      </c>
      <c r="G62" s="37">
        <v>127</v>
      </c>
      <c r="H62" s="37">
        <v>115</v>
      </c>
      <c r="I62" s="37">
        <v>84</v>
      </c>
      <c r="J62" s="37">
        <v>170</v>
      </c>
      <c r="K62" s="37">
        <v>110</v>
      </c>
      <c r="L62" s="96"/>
      <c r="M62" s="96"/>
      <c r="N62" s="96"/>
    </row>
    <row r="63" spans="1:16" x14ac:dyDescent="0.25">
      <c r="D63" s="408" t="s">
        <v>317</v>
      </c>
      <c r="E63" s="409" t="s">
        <v>318</v>
      </c>
      <c r="F63" s="410" t="s">
        <v>319</v>
      </c>
      <c r="G63" s="152" t="s">
        <v>325</v>
      </c>
      <c r="H63" s="411" t="s">
        <v>326</v>
      </c>
      <c r="I63" t="s">
        <v>283</v>
      </c>
      <c r="J63" s="96" t="s">
        <v>327</v>
      </c>
    </row>
    <row r="64" spans="1:16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6" x14ac:dyDescent="0.25">
      <c r="B65" t="s">
        <v>308</v>
      </c>
    </row>
    <row r="66" spans="2:16" x14ac:dyDescent="0.25">
      <c r="B66" t="s">
        <v>245</v>
      </c>
      <c r="D66" s="96">
        <v>1</v>
      </c>
      <c r="E66" s="96">
        <v>2</v>
      </c>
      <c r="F66" s="96">
        <v>3</v>
      </c>
      <c r="G66" s="96">
        <v>4</v>
      </c>
      <c r="H66" s="96">
        <v>5</v>
      </c>
      <c r="I66" s="96">
        <v>6</v>
      </c>
      <c r="J66" s="96">
        <v>7</v>
      </c>
      <c r="K66" s="96">
        <v>8</v>
      </c>
      <c r="P66" s="484" t="s">
        <v>304</v>
      </c>
    </row>
    <row r="67" spans="2:16" x14ac:dyDescent="0.25">
      <c r="B67" t="s">
        <v>297</v>
      </c>
      <c r="C67" s="393">
        <v>42815</v>
      </c>
      <c r="D67" s="485" t="s">
        <v>276</v>
      </c>
      <c r="E67" s="377" t="s">
        <v>299</v>
      </c>
      <c r="F67" s="486" t="s">
        <v>322</v>
      </c>
      <c r="G67" s="486" t="s">
        <v>323</v>
      </c>
      <c r="H67" s="487" t="s">
        <v>280</v>
      </c>
      <c r="I67" s="487" t="s">
        <v>279</v>
      </c>
      <c r="J67" s="488" t="s">
        <v>324</v>
      </c>
      <c r="K67" s="489" t="s">
        <v>249</v>
      </c>
      <c r="L67" s="40" t="s">
        <v>252</v>
      </c>
      <c r="M67" s="40" t="s">
        <v>253</v>
      </c>
      <c r="N67" s="40" t="s">
        <v>82</v>
      </c>
      <c r="O67" s="490" t="s">
        <v>245</v>
      </c>
      <c r="P67" s="494" t="s">
        <v>328</v>
      </c>
    </row>
    <row r="68" spans="2:16" x14ac:dyDescent="0.25">
      <c r="B68" s="96">
        <v>1</v>
      </c>
      <c r="C68" s="425" t="s">
        <v>276</v>
      </c>
      <c r="D68" s="401"/>
      <c r="E68" s="259">
        <v>28</v>
      </c>
      <c r="F68" s="261"/>
      <c r="G68" s="263">
        <v>24</v>
      </c>
      <c r="H68" s="37"/>
      <c r="I68" s="37"/>
      <c r="J68" s="240">
        <v>27</v>
      </c>
      <c r="K68" s="402">
        <v>40</v>
      </c>
      <c r="L68" s="37">
        <v>119</v>
      </c>
      <c r="M68" s="37">
        <v>55</v>
      </c>
      <c r="N68" s="403">
        <v>2.1636363636363636</v>
      </c>
      <c r="O68" s="37" t="s">
        <v>256</v>
      </c>
      <c r="P68" s="37" t="s">
        <v>256</v>
      </c>
    </row>
    <row r="69" spans="2:16" x14ac:dyDescent="0.25">
      <c r="B69" s="96">
        <v>2</v>
      </c>
      <c r="C69" s="243" t="s">
        <v>299</v>
      </c>
      <c r="D69" s="259">
        <v>15</v>
      </c>
      <c r="E69" s="401"/>
      <c r="F69" s="263"/>
      <c r="G69" s="37"/>
      <c r="H69" s="261">
        <v>29</v>
      </c>
      <c r="I69" s="240">
        <v>21</v>
      </c>
      <c r="J69" s="402">
        <v>47</v>
      </c>
      <c r="K69" s="37"/>
      <c r="L69" s="37">
        <v>112</v>
      </c>
      <c r="M69" s="37">
        <v>80</v>
      </c>
      <c r="N69" s="403">
        <v>1.4</v>
      </c>
      <c r="O69" s="37" t="s">
        <v>257</v>
      </c>
      <c r="P69" s="37" t="s">
        <v>258</v>
      </c>
    </row>
    <row r="70" spans="2:16" x14ac:dyDescent="0.25">
      <c r="B70" s="96">
        <v>3</v>
      </c>
      <c r="C70" s="325" t="s">
        <v>322</v>
      </c>
      <c r="D70" s="261"/>
      <c r="E70" s="263"/>
      <c r="F70" s="401"/>
      <c r="G70" s="37"/>
      <c r="H70" s="240"/>
      <c r="I70" s="402"/>
      <c r="J70" s="37"/>
      <c r="K70" s="259"/>
      <c r="L70" s="37">
        <v>0</v>
      </c>
      <c r="M70" s="37">
        <v>0</v>
      </c>
      <c r="N70" s="403" t="e">
        <v>#DIV/0!</v>
      </c>
      <c r="O70" s="37"/>
      <c r="P70" s="37"/>
    </row>
    <row r="71" spans="2:16" x14ac:dyDescent="0.25">
      <c r="B71" s="96">
        <v>4</v>
      </c>
      <c r="C71" s="492" t="s">
        <v>323</v>
      </c>
      <c r="D71" s="263">
        <v>7</v>
      </c>
      <c r="E71" s="37"/>
      <c r="F71" s="37"/>
      <c r="G71" s="401"/>
      <c r="H71" s="402">
        <v>32</v>
      </c>
      <c r="I71" s="261">
        <v>21</v>
      </c>
      <c r="J71" s="259">
        <v>33</v>
      </c>
      <c r="K71" s="240">
        <v>32</v>
      </c>
      <c r="L71" s="37">
        <v>125</v>
      </c>
      <c r="M71" s="37">
        <v>111</v>
      </c>
      <c r="N71" s="403">
        <v>1.1261261261261262</v>
      </c>
      <c r="O71" s="37" t="s">
        <v>258</v>
      </c>
      <c r="P71" s="37" t="s">
        <v>257</v>
      </c>
    </row>
    <row r="72" spans="2:16" x14ac:dyDescent="0.25">
      <c r="B72" s="96">
        <v>5</v>
      </c>
      <c r="C72" s="360" t="s">
        <v>280</v>
      </c>
      <c r="D72" s="37"/>
      <c r="E72" s="261">
        <v>10</v>
      </c>
      <c r="F72" s="240"/>
      <c r="G72" s="402">
        <v>22</v>
      </c>
      <c r="H72" s="401"/>
      <c r="I72" s="259">
        <v>29</v>
      </c>
      <c r="J72" s="37"/>
      <c r="K72" s="263">
        <v>23</v>
      </c>
      <c r="L72" s="37">
        <v>84</v>
      </c>
      <c r="M72" s="37">
        <v>105</v>
      </c>
      <c r="N72" s="403">
        <v>0.8</v>
      </c>
      <c r="O72" s="37" t="s">
        <v>260</v>
      </c>
      <c r="P72" s="37" t="s">
        <v>260</v>
      </c>
    </row>
    <row r="73" spans="2:16" x14ac:dyDescent="0.25">
      <c r="B73" s="96">
        <v>6</v>
      </c>
      <c r="C73" s="360" t="s">
        <v>279</v>
      </c>
      <c r="D73" s="37"/>
      <c r="E73" s="240">
        <v>35</v>
      </c>
      <c r="F73" s="402"/>
      <c r="G73" s="261">
        <v>27</v>
      </c>
      <c r="H73" s="259">
        <v>30</v>
      </c>
      <c r="I73" s="401"/>
      <c r="J73" s="263">
        <v>37</v>
      </c>
      <c r="K73" s="37"/>
      <c r="L73" s="37">
        <v>129</v>
      </c>
      <c r="M73" s="37">
        <v>78</v>
      </c>
      <c r="N73" s="403">
        <v>1.6538461538461537</v>
      </c>
      <c r="O73" s="37" t="s">
        <v>259</v>
      </c>
      <c r="P73" s="37" t="s">
        <v>259</v>
      </c>
    </row>
    <row r="74" spans="2:16" x14ac:dyDescent="0.25">
      <c r="B74" s="96">
        <v>7</v>
      </c>
      <c r="C74" s="493" t="s">
        <v>324</v>
      </c>
      <c r="D74" s="240">
        <v>15</v>
      </c>
      <c r="E74" s="402">
        <v>7</v>
      </c>
      <c r="F74" s="37"/>
      <c r="G74" s="259">
        <v>21</v>
      </c>
      <c r="H74" s="37"/>
      <c r="I74" s="263">
        <v>7</v>
      </c>
      <c r="J74" s="401"/>
      <c r="K74" s="261">
        <v>15</v>
      </c>
      <c r="L74" s="37">
        <v>65</v>
      </c>
      <c r="M74" s="37">
        <v>170</v>
      </c>
      <c r="N74" s="403">
        <v>0.38235294117647056</v>
      </c>
      <c r="O74" s="37" t="s">
        <v>305</v>
      </c>
      <c r="P74" s="37"/>
    </row>
    <row r="75" spans="2:16" x14ac:dyDescent="0.25">
      <c r="B75" s="96">
        <v>8</v>
      </c>
      <c r="C75" s="308" t="s">
        <v>249</v>
      </c>
      <c r="D75" s="402">
        <v>18</v>
      </c>
      <c r="E75" s="37"/>
      <c r="F75" s="259"/>
      <c r="G75" s="240">
        <v>17</v>
      </c>
      <c r="H75" s="263">
        <v>14</v>
      </c>
      <c r="I75" s="37"/>
      <c r="J75" s="261">
        <v>26</v>
      </c>
      <c r="K75" s="401"/>
      <c r="L75" s="37">
        <v>75</v>
      </c>
      <c r="M75" s="37">
        <v>110</v>
      </c>
      <c r="N75" s="403">
        <v>0.68181818181818177</v>
      </c>
      <c r="O75" s="37" t="s">
        <v>261</v>
      </c>
      <c r="P75" s="37" t="s">
        <v>261</v>
      </c>
    </row>
    <row r="76" spans="2:16" x14ac:dyDescent="0.25">
      <c r="C76" s="40" t="s">
        <v>314</v>
      </c>
      <c r="D76" s="37">
        <v>55</v>
      </c>
      <c r="E76" s="37">
        <v>80</v>
      </c>
      <c r="F76" s="37">
        <v>0</v>
      </c>
      <c r="G76" s="37">
        <v>111</v>
      </c>
      <c r="H76" s="37">
        <v>105</v>
      </c>
      <c r="I76" s="37">
        <v>78</v>
      </c>
      <c r="J76" s="37">
        <v>170</v>
      </c>
      <c r="K76" s="37">
        <v>110</v>
      </c>
      <c r="L76" s="96"/>
      <c r="M76" s="96"/>
      <c r="N76" s="96"/>
    </row>
    <row r="77" spans="2:16" x14ac:dyDescent="0.25">
      <c r="D77" s="408" t="s">
        <v>317</v>
      </c>
      <c r="E77" s="409" t="s">
        <v>318</v>
      </c>
      <c r="F77" s="410" t="s">
        <v>319</v>
      </c>
      <c r="G77" s="152" t="s">
        <v>325</v>
      </c>
      <c r="H77" s="411" t="s">
        <v>326</v>
      </c>
      <c r="I77" t="s">
        <v>283</v>
      </c>
      <c r="J77" t="s">
        <v>327</v>
      </c>
    </row>
    <row r="79" spans="2:16" x14ac:dyDescent="0.25">
      <c r="H79" s="126" t="s">
        <v>317</v>
      </c>
      <c r="I79" s="74" t="s">
        <v>318</v>
      </c>
      <c r="J79" s="82" t="s">
        <v>319</v>
      </c>
      <c r="K79" s="95" t="s">
        <v>325</v>
      </c>
      <c r="L79" s="125" t="s">
        <v>326</v>
      </c>
      <c r="M79" s="37" t="s">
        <v>283</v>
      </c>
      <c r="N79" s="37" t="s">
        <v>327</v>
      </c>
    </row>
    <row r="80" spans="2:16" x14ac:dyDescent="0.25">
      <c r="B80" s="243" t="s">
        <v>187</v>
      </c>
      <c r="C80" s="244" t="s">
        <v>188</v>
      </c>
      <c r="D80" s="346" t="s">
        <v>27</v>
      </c>
      <c r="E80" s="412" t="s">
        <v>28</v>
      </c>
      <c r="F80" s="412" t="s">
        <v>29</v>
      </c>
      <c r="G80" s="412" t="s">
        <v>30</v>
      </c>
      <c r="H80" s="435" t="s">
        <v>279</v>
      </c>
      <c r="I80" s="434" t="s">
        <v>276</v>
      </c>
      <c r="J80" s="428" t="s">
        <v>280</v>
      </c>
      <c r="L80" s="500" t="s">
        <v>324</v>
      </c>
      <c r="M80" s="464" t="s">
        <v>323</v>
      </c>
      <c r="N80" s="466" t="s">
        <v>323</v>
      </c>
    </row>
    <row r="81" spans="1:14" x14ac:dyDescent="0.25">
      <c r="B81" s="243" t="s">
        <v>187</v>
      </c>
      <c r="C81" s="244" t="s">
        <v>188</v>
      </c>
      <c r="D81" s="37">
        <v>7</v>
      </c>
      <c r="E81" s="37"/>
      <c r="F81" s="37"/>
      <c r="G81" s="38" t="s">
        <v>268</v>
      </c>
      <c r="H81" s="37">
        <v>-3</v>
      </c>
      <c r="I81" s="37">
        <v>0</v>
      </c>
      <c r="J81" s="37">
        <v>0</v>
      </c>
      <c r="L81" s="37">
        <v>0</v>
      </c>
      <c r="M81" s="37">
        <v>0</v>
      </c>
      <c r="N81" s="37">
        <v>-2</v>
      </c>
    </row>
    <row r="83" spans="1:14" ht="15.75" thickBot="1" x14ac:dyDescent="0.3">
      <c r="A83" t="s">
        <v>180</v>
      </c>
      <c r="C83" s="42"/>
      <c r="D83" s="42"/>
      <c r="E83" s="42"/>
      <c r="F83" s="42"/>
      <c r="I83" s="42"/>
    </row>
    <row r="84" spans="1:14" x14ac:dyDescent="0.25">
      <c r="A84" s="1" t="s">
        <v>145</v>
      </c>
      <c r="B84" s="1"/>
      <c r="C84" s="42"/>
      <c r="D84" s="45"/>
      <c r="E84" s="45"/>
      <c r="F84" s="45"/>
      <c r="G84" s="110" t="s">
        <v>75</v>
      </c>
      <c r="H84" s="111" t="s">
        <v>76</v>
      </c>
      <c r="I84" s="112"/>
      <c r="J84" s="43" t="s">
        <v>51</v>
      </c>
    </row>
    <row r="85" spans="1:14" x14ac:dyDescent="0.25">
      <c r="A85" s="9" t="s">
        <v>146</v>
      </c>
      <c r="B85" s="1"/>
      <c r="C85" s="42"/>
      <c r="D85" s="15"/>
      <c r="E85" s="15"/>
      <c r="F85" s="15"/>
      <c r="G85" s="113" t="s">
        <v>77</v>
      </c>
      <c r="H85" s="114" t="s">
        <v>78</v>
      </c>
      <c r="I85" s="115"/>
      <c r="J85" s="56" t="s">
        <v>53</v>
      </c>
    </row>
    <row r="86" spans="1:14" x14ac:dyDescent="0.25">
      <c r="A86" s="198" t="s">
        <v>156</v>
      </c>
      <c r="B86" s="1"/>
      <c r="C86" s="42"/>
      <c r="D86" s="15"/>
      <c r="E86" s="15"/>
      <c r="F86" s="15"/>
      <c r="G86" s="113" t="s">
        <v>9</v>
      </c>
      <c r="H86" s="114" t="s">
        <v>79</v>
      </c>
      <c r="I86" s="116" t="s">
        <v>80</v>
      </c>
      <c r="J86" s="50" t="s">
        <v>52</v>
      </c>
    </row>
    <row r="87" spans="1:14" x14ac:dyDescent="0.25">
      <c r="A87" s="1"/>
      <c r="B87" s="1"/>
      <c r="C87" s="42"/>
      <c r="D87" s="11" t="s">
        <v>81</v>
      </c>
      <c r="E87" s="11" t="s">
        <v>81</v>
      </c>
      <c r="F87" s="11" t="s">
        <v>82</v>
      </c>
      <c r="G87" s="113">
        <v>1</v>
      </c>
      <c r="H87" s="114">
        <v>-1</v>
      </c>
      <c r="I87" s="117" t="s">
        <v>51</v>
      </c>
      <c r="J87" s="50" t="s">
        <v>19</v>
      </c>
    </row>
    <row r="88" spans="1:14" ht="15.75" thickBot="1" x14ac:dyDescent="0.3">
      <c r="A88" s="19" t="s">
        <v>20</v>
      </c>
      <c r="B88" s="39" t="s">
        <v>21</v>
      </c>
      <c r="C88" s="42"/>
      <c r="D88" s="22" t="s">
        <v>83</v>
      </c>
      <c r="E88" s="22" t="s">
        <v>84</v>
      </c>
      <c r="F88" s="22" t="s">
        <v>85</v>
      </c>
      <c r="G88" s="209" t="s">
        <v>86</v>
      </c>
      <c r="H88" s="210" t="s">
        <v>87</v>
      </c>
      <c r="I88" s="211" t="s">
        <v>53</v>
      </c>
      <c r="J88" s="24" t="s">
        <v>36</v>
      </c>
    </row>
    <row r="89" spans="1:14" x14ac:dyDescent="0.25">
      <c r="A89" s="243" t="s">
        <v>187</v>
      </c>
      <c r="B89" s="244" t="s">
        <v>188</v>
      </c>
      <c r="C89" s="245" t="s">
        <v>165</v>
      </c>
      <c r="D89" s="156">
        <v>32</v>
      </c>
      <c r="E89" s="156">
        <v>43</v>
      </c>
      <c r="F89" s="246">
        <v>0.7441860465116279</v>
      </c>
      <c r="G89" s="156">
        <v>11</v>
      </c>
      <c r="H89" s="156">
        <v>8</v>
      </c>
      <c r="I89" s="247">
        <v>0.57894736842105265</v>
      </c>
      <c r="J89" s="248">
        <v>42</v>
      </c>
    </row>
    <row r="90" spans="1:14" x14ac:dyDescent="0.25">
      <c r="C90" s="42"/>
    </row>
    <row r="91" spans="1:14" ht="15.75" thickBot="1" x14ac:dyDescent="0.3">
      <c r="A91" t="s">
        <v>96</v>
      </c>
      <c r="C91" s="42"/>
      <c r="H91" s="42"/>
    </row>
    <row r="92" spans="1:14" x14ac:dyDescent="0.25">
      <c r="A92" s="1" t="s">
        <v>1</v>
      </c>
      <c r="B92" s="1"/>
      <c r="C92" s="72"/>
      <c r="D92" s="2" t="s">
        <v>2</v>
      </c>
      <c r="E92" s="5" t="s">
        <v>5</v>
      </c>
      <c r="F92" s="6" t="s">
        <v>4</v>
      </c>
      <c r="G92" s="7" t="s">
        <v>6</v>
      </c>
      <c r="H92" s="43" t="s">
        <v>97</v>
      </c>
    </row>
    <row r="93" spans="1:14" x14ac:dyDescent="0.25">
      <c r="A93" s="9" t="s">
        <v>7</v>
      </c>
      <c r="B93" s="1"/>
      <c r="C93" s="72"/>
      <c r="D93" s="10" t="s">
        <v>8</v>
      </c>
      <c r="E93" s="12" t="s">
        <v>11</v>
      </c>
      <c r="F93" s="13" t="s">
        <v>10</v>
      </c>
      <c r="G93" s="14" t="s">
        <v>5</v>
      </c>
      <c r="H93" s="50" t="s">
        <v>98</v>
      </c>
    </row>
    <row r="94" spans="1:14" x14ac:dyDescent="0.25">
      <c r="B94" s="1"/>
      <c r="C94" s="72"/>
      <c r="D94" s="10" t="s">
        <v>12</v>
      </c>
      <c r="E94" s="12" t="s">
        <v>13</v>
      </c>
      <c r="F94" s="13" t="s">
        <v>14</v>
      </c>
      <c r="G94" s="14" t="s">
        <v>11</v>
      </c>
      <c r="H94" s="50" t="s">
        <v>99</v>
      </c>
    </row>
    <row r="95" spans="1:14" x14ac:dyDescent="0.25">
      <c r="A95" s="1"/>
      <c r="B95" s="1"/>
      <c r="C95" s="72"/>
      <c r="D95" s="10" t="s">
        <v>16</v>
      </c>
      <c r="E95" s="12" t="s">
        <v>17</v>
      </c>
      <c r="F95" s="17"/>
      <c r="G95" s="18" t="s">
        <v>18</v>
      </c>
      <c r="H95" s="50" t="s">
        <v>100</v>
      </c>
    </row>
    <row r="96" spans="1:14" ht="15.75" thickBot="1" x14ac:dyDescent="0.3">
      <c r="A96" s="19" t="s">
        <v>20</v>
      </c>
      <c r="B96" s="39" t="s">
        <v>21</v>
      </c>
      <c r="C96" s="60"/>
      <c r="D96" s="21">
        <v>42562</v>
      </c>
      <c r="E96" s="24" t="s">
        <v>24</v>
      </c>
      <c r="F96" s="25" t="s">
        <v>25</v>
      </c>
      <c r="G96" s="26" t="s">
        <v>101</v>
      </c>
      <c r="H96" s="127">
        <v>42014</v>
      </c>
    </row>
    <row r="97" spans="1:22" x14ac:dyDescent="0.25">
      <c r="A97" s="243" t="s">
        <v>187</v>
      </c>
      <c r="B97" s="244" t="s">
        <v>188</v>
      </c>
      <c r="C97" s="129" t="s">
        <v>189</v>
      </c>
      <c r="D97" s="249">
        <v>3</v>
      </c>
      <c r="E97" s="250">
        <v>-0.77777777777777857</v>
      </c>
      <c r="F97" s="251">
        <v>4</v>
      </c>
      <c r="G97" s="252">
        <v>-3.1111111111111143</v>
      </c>
      <c r="H97" s="253">
        <v>75</v>
      </c>
    </row>
    <row r="98" spans="1:22" x14ac:dyDescent="0.25">
      <c r="C98" s="42"/>
    </row>
    <row r="99" spans="1:22" x14ac:dyDescent="0.25">
      <c r="G99" s="484" t="s">
        <v>343</v>
      </c>
    </row>
    <row r="100" spans="1:22" x14ac:dyDescent="0.25">
      <c r="A100" s="270" t="s">
        <v>187</v>
      </c>
      <c r="B100" s="95" t="s">
        <v>188</v>
      </c>
      <c r="C100" s="37" t="s">
        <v>27</v>
      </c>
      <c r="D100" s="38" t="s">
        <v>28</v>
      </c>
      <c r="E100" s="39" t="s">
        <v>29</v>
      </c>
      <c r="F100" s="39" t="s">
        <v>30</v>
      </c>
      <c r="G100" s="524" t="s">
        <v>344</v>
      </c>
      <c r="H100" s="525" t="s">
        <v>275</v>
      </c>
      <c r="I100" s="526" t="s">
        <v>345</v>
      </c>
      <c r="J100" s="39" t="s">
        <v>30</v>
      </c>
      <c r="K100" s="527" t="s">
        <v>346</v>
      </c>
      <c r="L100" s="528" t="s">
        <v>347</v>
      </c>
      <c r="M100" s="529" t="s">
        <v>348</v>
      </c>
      <c r="N100" s="530" t="s">
        <v>30</v>
      </c>
      <c r="O100" s="531" t="s">
        <v>349</v>
      </c>
      <c r="P100" s="532" t="s">
        <v>350</v>
      </c>
      <c r="Q100" s="533" t="s">
        <v>119</v>
      </c>
      <c r="R100" s="29" t="s">
        <v>102</v>
      </c>
      <c r="S100" s="534" t="s">
        <v>351</v>
      </c>
      <c r="T100" s="533" t="s">
        <v>352</v>
      </c>
      <c r="U100" s="535"/>
      <c r="V100" s="535"/>
    </row>
    <row r="101" spans="1:22" x14ac:dyDescent="0.25">
      <c r="A101" s="270" t="s">
        <v>187</v>
      </c>
      <c r="B101" s="95" t="s">
        <v>188</v>
      </c>
      <c r="C101" s="37">
        <v>7</v>
      </c>
      <c r="D101" s="37">
        <v>182</v>
      </c>
      <c r="E101" s="536">
        <v>41983</v>
      </c>
      <c r="F101" s="510">
        <v>42035</v>
      </c>
      <c r="G101" s="537">
        <v>1</v>
      </c>
      <c r="H101" s="37">
        <v>-2</v>
      </c>
      <c r="I101" s="37">
        <v>-1</v>
      </c>
      <c r="J101" s="538">
        <v>42161</v>
      </c>
      <c r="K101" s="70">
        <v>0</v>
      </c>
      <c r="L101" s="37">
        <v>0</v>
      </c>
      <c r="M101" s="37">
        <v>-1</v>
      </c>
      <c r="N101" s="539" t="s">
        <v>353</v>
      </c>
      <c r="O101" s="359">
        <v>0</v>
      </c>
      <c r="P101" s="359">
        <v>-1</v>
      </c>
      <c r="Q101" s="540">
        <v>8</v>
      </c>
      <c r="R101" s="70">
        <v>-4</v>
      </c>
      <c r="S101" s="541">
        <v>-0.5</v>
      </c>
      <c r="T101" s="352">
        <v>7.5</v>
      </c>
      <c r="U101" s="535"/>
      <c r="V101" s="535"/>
    </row>
    <row r="102" spans="1:22" x14ac:dyDescent="0.25">
      <c r="A102" s="270" t="s">
        <v>187</v>
      </c>
      <c r="B102" s="95" t="s">
        <v>188</v>
      </c>
      <c r="C102" s="37" t="s">
        <v>27</v>
      </c>
      <c r="D102" s="38" t="s">
        <v>28</v>
      </c>
      <c r="E102" s="39" t="s">
        <v>29</v>
      </c>
      <c r="F102" s="39" t="s">
        <v>30</v>
      </c>
      <c r="G102" s="524" t="s">
        <v>354</v>
      </c>
      <c r="H102" s="542" t="s">
        <v>300</v>
      </c>
      <c r="I102" s="532" t="s">
        <v>355</v>
      </c>
      <c r="J102" s="543" t="s">
        <v>356</v>
      </c>
      <c r="K102" s="39" t="s">
        <v>30</v>
      </c>
      <c r="L102" s="544" t="s">
        <v>357</v>
      </c>
      <c r="M102" s="545" t="s">
        <v>358</v>
      </c>
      <c r="N102" s="546" t="s">
        <v>359</v>
      </c>
      <c r="O102" s="547" t="s">
        <v>360</v>
      </c>
      <c r="P102" s="547" t="s">
        <v>300</v>
      </c>
      <c r="Q102" s="533" t="s">
        <v>119</v>
      </c>
      <c r="R102" s="29" t="s">
        <v>102</v>
      </c>
      <c r="S102" s="28" t="s">
        <v>351</v>
      </c>
      <c r="T102" s="533" t="s">
        <v>352</v>
      </c>
      <c r="U102" s="535"/>
      <c r="V102" s="548"/>
    </row>
    <row r="103" spans="1:22" x14ac:dyDescent="0.25">
      <c r="A103" s="270" t="s">
        <v>187</v>
      </c>
      <c r="B103" s="95" t="s">
        <v>188</v>
      </c>
      <c r="C103" s="37">
        <v>7</v>
      </c>
      <c r="D103" s="403">
        <v>7.5</v>
      </c>
      <c r="E103" s="536">
        <v>42184</v>
      </c>
      <c r="F103" s="40" t="s">
        <v>353</v>
      </c>
      <c r="G103" s="549">
        <v>0</v>
      </c>
      <c r="H103" s="359">
        <v>1</v>
      </c>
      <c r="I103" s="359">
        <v>0</v>
      </c>
      <c r="J103" s="359">
        <v>1</v>
      </c>
      <c r="K103" s="509" t="s">
        <v>361</v>
      </c>
      <c r="L103" s="37">
        <v>0</v>
      </c>
      <c r="M103" s="37">
        <v>0</v>
      </c>
      <c r="N103" s="424">
        <v>-1</v>
      </c>
      <c r="O103" s="37">
        <v>0</v>
      </c>
      <c r="P103" s="37">
        <v>-2</v>
      </c>
      <c r="Q103" s="540">
        <v>9</v>
      </c>
      <c r="R103" s="70">
        <v>-1</v>
      </c>
      <c r="S103" s="541">
        <v>-0.1111111111111111</v>
      </c>
      <c r="T103" s="550">
        <v>7.6111111111111107</v>
      </c>
      <c r="U103" s="535"/>
      <c r="V103" s="548"/>
    </row>
    <row r="104" spans="1:22" x14ac:dyDescent="0.25">
      <c r="A104" s="270" t="s">
        <v>187</v>
      </c>
      <c r="B104" s="95" t="s">
        <v>188</v>
      </c>
      <c r="C104" s="37" t="s">
        <v>27</v>
      </c>
      <c r="D104" s="38" t="s">
        <v>28</v>
      </c>
      <c r="E104" s="39" t="s">
        <v>29</v>
      </c>
      <c r="F104" s="39" t="s">
        <v>30</v>
      </c>
      <c r="G104" s="551" t="s">
        <v>362</v>
      </c>
      <c r="H104" s="547" t="s">
        <v>300</v>
      </c>
      <c r="I104" s="544" t="s">
        <v>357</v>
      </c>
      <c r="J104" s="552" t="s">
        <v>359</v>
      </c>
      <c r="K104" s="553" t="s">
        <v>358</v>
      </c>
      <c r="L104" s="554" t="s">
        <v>362</v>
      </c>
      <c r="M104" s="39" t="s">
        <v>30</v>
      </c>
      <c r="N104" s="555" t="s">
        <v>363</v>
      </c>
      <c r="O104" s="556" t="s">
        <v>300</v>
      </c>
      <c r="P104" s="557" t="s">
        <v>359</v>
      </c>
      <c r="Q104" s="533" t="s">
        <v>119</v>
      </c>
      <c r="R104" s="29" t="s">
        <v>102</v>
      </c>
      <c r="S104" s="534" t="s">
        <v>351</v>
      </c>
      <c r="T104" s="533" t="s">
        <v>352</v>
      </c>
      <c r="U104" s="348"/>
      <c r="V104" s="348"/>
    </row>
    <row r="105" spans="1:22" x14ac:dyDescent="0.25">
      <c r="A105" s="270" t="s">
        <v>187</v>
      </c>
      <c r="B105" s="95" t="s">
        <v>188</v>
      </c>
      <c r="C105" s="70">
        <v>7</v>
      </c>
      <c r="D105" s="403">
        <v>7.6111111111111107</v>
      </c>
      <c r="E105" s="536">
        <v>42272</v>
      </c>
      <c r="F105" s="509" t="s">
        <v>361</v>
      </c>
      <c r="G105" s="424">
        <v>1</v>
      </c>
      <c r="H105" s="70">
        <v>-2</v>
      </c>
      <c r="I105" s="70">
        <v>0</v>
      </c>
      <c r="J105" s="70">
        <v>1</v>
      </c>
      <c r="K105" s="70">
        <v>2</v>
      </c>
      <c r="L105" s="70">
        <v>1</v>
      </c>
      <c r="M105" s="558" t="s">
        <v>364</v>
      </c>
      <c r="N105" s="424">
        <v>0</v>
      </c>
      <c r="O105" s="37">
        <v>1</v>
      </c>
      <c r="P105" s="37">
        <v>1</v>
      </c>
      <c r="Q105" s="540">
        <v>9</v>
      </c>
      <c r="R105" s="70">
        <v>5</v>
      </c>
      <c r="S105" s="541">
        <v>0.55555555555555558</v>
      </c>
      <c r="T105" s="75">
        <v>7.0555555555555554</v>
      </c>
      <c r="U105" s="559"/>
      <c r="V105" s="560"/>
    </row>
    <row r="106" spans="1:22" x14ac:dyDescent="0.25">
      <c r="A106" s="270" t="s">
        <v>187</v>
      </c>
      <c r="B106" s="95" t="s">
        <v>188</v>
      </c>
      <c r="C106" s="37" t="s">
        <v>27</v>
      </c>
      <c r="D106" s="38" t="s">
        <v>28</v>
      </c>
      <c r="E106" s="39" t="s">
        <v>29</v>
      </c>
      <c r="F106" s="39" t="s">
        <v>30</v>
      </c>
      <c r="G106" s="561" t="s">
        <v>277</v>
      </c>
      <c r="H106" s="562" t="s">
        <v>365</v>
      </c>
      <c r="I106" s="556" t="s">
        <v>366</v>
      </c>
      <c r="J106" s="563" t="s">
        <v>300</v>
      </c>
      <c r="K106" s="564" t="s">
        <v>359</v>
      </c>
      <c r="L106" s="565" t="s">
        <v>277</v>
      </c>
      <c r="M106" s="563" t="s">
        <v>366</v>
      </c>
      <c r="N106" s="39" t="s">
        <v>30</v>
      </c>
      <c r="O106" s="566" t="s">
        <v>346</v>
      </c>
      <c r="P106" s="567" t="s">
        <v>349</v>
      </c>
      <c r="Q106" s="533" t="s">
        <v>119</v>
      </c>
      <c r="R106" s="29" t="s">
        <v>102</v>
      </c>
      <c r="S106" s="534" t="s">
        <v>351</v>
      </c>
      <c r="T106" s="533" t="s">
        <v>352</v>
      </c>
      <c r="U106" s="348"/>
      <c r="V106" s="348"/>
    </row>
    <row r="107" spans="1:22" x14ac:dyDescent="0.25">
      <c r="A107" s="270" t="s">
        <v>187</v>
      </c>
      <c r="B107" s="95" t="s">
        <v>188</v>
      </c>
      <c r="C107" s="70">
        <v>7</v>
      </c>
      <c r="D107" s="403">
        <v>7.0555555555555554</v>
      </c>
      <c r="E107" s="536">
        <v>42343</v>
      </c>
      <c r="F107" s="558" t="s">
        <v>364</v>
      </c>
      <c r="G107" s="424">
        <v>0</v>
      </c>
      <c r="H107" s="37">
        <v>-2</v>
      </c>
      <c r="I107" s="37">
        <v>0</v>
      </c>
      <c r="J107" s="37">
        <v>-1</v>
      </c>
      <c r="K107" s="37">
        <v>1</v>
      </c>
      <c r="L107" s="37">
        <v>2</v>
      </c>
      <c r="M107" s="37">
        <v>-2</v>
      </c>
      <c r="N107" s="558">
        <v>42406</v>
      </c>
      <c r="O107" s="70">
        <v>-2</v>
      </c>
      <c r="P107" s="70">
        <v>0</v>
      </c>
      <c r="Q107" s="540">
        <v>9</v>
      </c>
      <c r="R107" s="70">
        <v>-4</v>
      </c>
      <c r="S107" s="541">
        <v>-0.44444444444444442</v>
      </c>
      <c r="T107" s="75">
        <v>7.5</v>
      </c>
      <c r="U107" s="568"/>
      <c r="V107" s="560"/>
    </row>
    <row r="108" spans="1:22" x14ac:dyDescent="0.25">
      <c r="A108" s="270" t="s">
        <v>187</v>
      </c>
      <c r="B108" s="95" t="s">
        <v>188</v>
      </c>
      <c r="C108" s="37" t="s">
        <v>27</v>
      </c>
      <c r="D108" s="38" t="s">
        <v>28</v>
      </c>
      <c r="E108" s="39" t="s">
        <v>29</v>
      </c>
      <c r="F108" s="39" t="s">
        <v>30</v>
      </c>
      <c r="G108" s="567" t="s">
        <v>367</v>
      </c>
      <c r="H108" s="567" t="s">
        <v>368</v>
      </c>
      <c r="I108" s="567" t="s">
        <v>369</v>
      </c>
      <c r="J108" s="566" t="s">
        <v>300</v>
      </c>
      <c r="K108" s="38" t="s">
        <v>30</v>
      </c>
      <c r="L108" s="566" t="s">
        <v>363</v>
      </c>
      <c r="M108" s="569" t="s">
        <v>348</v>
      </c>
      <c r="N108" s="566" t="s">
        <v>363</v>
      </c>
      <c r="O108" s="570" t="s">
        <v>275</v>
      </c>
      <c r="P108" s="570" t="s">
        <v>275</v>
      </c>
      <c r="Q108" s="533" t="s">
        <v>119</v>
      </c>
      <c r="R108" s="29" t="s">
        <v>102</v>
      </c>
      <c r="S108" s="534" t="s">
        <v>351</v>
      </c>
      <c r="T108" s="533" t="s">
        <v>352</v>
      </c>
      <c r="U108" s="348"/>
      <c r="V108" s="348"/>
    </row>
    <row r="109" spans="1:22" x14ac:dyDescent="0.25">
      <c r="A109" s="270" t="s">
        <v>187</v>
      </c>
      <c r="B109" s="95" t="s">
        <v>188</v>
      </c>
      <c r="C109" s="37">
        <v>7</v>
      </c>
      <c r="D109" s="571">
        <v>7.5</v>
      </c>
      <c r="E109" s="509">
        <v>42406</v>
      </c>
      <c r="F109" s="558">
        <v>42406</v>
      </c>
      <c r="G109" s="70">
        <v>0</v>
      </c>
      <c r="H109" s="70">
        <v>1</v>
      </c>
      <c r="I109" s="70">
        <v>1</v>
      </c>
      <c r="J109" s="70">
        <v>-2</v>
      </c>
      <c r="K109" s="572" t="s">
        <v>370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540">
        <v>9</v>
      </c>
      <c r="R109" s="70">
        <v>0</v>
      </c>
      <c r="S109" s="541">
        <v>0</v>
      </c>
      <c r="T109" s="75">
        <v>7.5</v>
      </c>
      <c r="U109" s="568"/>
      <c r="V109" s="560"/>
    </row>
    <row r="110" spans="1:22" x14ac:dyDescent="0.25">
      <c r="A110" s="427" t="s">
        <v>187</v>
      </c>
      <c r="B110" s="244" t="s">
        <v>188</v>
      </c>
      <c r="C110" s="37" t="s">
        <v>27</v>
      </c>
      <c r="D110" s="38" t="s">
        <v>28</v>
      </c>
      <c r="E110" s="39" t="s">
        <v>29</v>
      </c>
      <c r="F110" s="39" t="s">
        <v>30</v>
      </c>
      <c r="G110" s="569" t="s">
        <v>348</v>
      </c>
      <c r="H110" s="573" t="s">
        <v>363</v>
      </c>
      <c r="I110" s="435" t="s">
        <v>359</v>
      </c>
      <c r="J110" s="40" t="s">
        <v>30</v>
      </c>
      <c r="K110" s="574" t="s">
        <v>371</v>
      </c>
      <c r="L110" s="575" t="s">
        <v>372</v>
      </c>
      <c r="M110" s="562" t="s">
        <v>373</v>
      </c>
      <c r="N110" s="562" t="s">
        <v>374</v>
      </c>
      <c r="O110" s="575" t="s">
        <v>359</v>
      </c>
      <c r="P110" s="574" t="s">
        <v>375</v>
      </c>
      <c r="Q110" s="533" t="s">
        <v>119</v>
      </c>
      <c r="R110" s="29" t="s">
        <v>102</v>
      </c>
      <c r="S110" s="534" t="s">
        <v>351</v>
      </c>
      <c r="T110" s="576" t="s">
        <v>352</v>
      </c>
      <c r="U110" s="348"/>
      <c r="V110" s="348"/>
    </row>
    <row r="111" spans="1:22" x14ac:dyDescent="0.25">
      <c r="A111" s="427" t="s">
        <v>187</v>
      </c>
      <c r="B111" s="244" t="s">
        <v>188</v>
      </c>
      <c r="C111" s="70">
        <v>8</v>
      </c>
      <c r="D111" s="403">
        <v>7.5</v>
      </c>
      <c r="E111" s="510">
        <v>42464</v>
      </c>
      <c r="F111" s="572" t="s">
        <v>370</v>
      </c>
      <c r="G111" s="521">
        <v>0</v>
      </c>
      <c r="H111" s="521">
        <v>4</v>
      </c>
      <c r="I111" s="521">
        <v>0</v>
      </c>
      <c r="J111" s="40" t="s">
        <v>376</v>
      </c>
      <c r="K111" s="37">
        <v>0</v>
      </c>
      <c r="L111" s="37">
        <v>2</v>
      </c>
      <c r="M111" s="37">
        <v>0</v>
      </c>
      <c r="N111" s="37">
        <v>0</v>
      </c>
      <c r="O111" s="37">
        <v>3</v>
      </c>
      <c r="P111" s="37">
        <v>0</v>
      </c>
      <c r="Q111" s="349">
        <v>9</v>
      </c>
      <c r="R111" s="70">
        <v>9</v>
      </c>
      <c r="S111" s="541">
        <f>+R111/Q111</f>
        <v>1</v>
      </c>
      <c r="T111" s="69">
        <f>+D111-S111</f>
        <v>6.5</v>
      </c>
      <c r="U111" s="568"/>
      <c r="V111" s="560"/>
    </row>
    <row r="112" spans="1:22" x14ac:dyDescent="0.25">
      <c r="A112" s="427" t="s">
        <v>187</v>
      </c>
      <c r="B112" s="244" t="s">
        <v>188</v>
      </c>
      <c r="C112" s="37" t="s">
        <v>27</v>
      </c>
      <c r="D112" s="38" t="s">
        <v>28</v>
      </c>
      <c r="E112" s="39" t="s">
        <v>29</v>
      </c>
      <c r="F112" s="40" t="s">
        <v>30</v>
      </c>
      <c r="G112" s="577" t="s">
        <v>377</v>
      </c>
      <c r="H112" s="578" t="s">
        <v>377</v>
      </c>
      <c r="I112" s="39" t="s">
        <v>30</v>
      </c>
      <c r="J112" s="579" t="s">
        <v>378</v>
      </c>
      <c r="K112" s="574" t="s">
        <v>375</v>
      </c>
      <c r="L112" s="578" t="s">
        <v>358</v>
      </c>
      <c r="M112" s="563" t="s">
        <v>379</v>
      </c>
      <c r="N112" s="562" t="s">
        <v>374</v>
      </c>
      <c r="O112" s="580" t="s">
        <v>380</v>
      </c>
      <c r="P112" s="563" t="s">
        <v>378</v>
      </c>
      <c r="Q112" s="513" t="s">
        <v>119</v>
      </c>
      <c r="R112" s="254" t="s">
        <v>102</v>
      </c>
      <c r="S112" s="581" t="s">
        <v>351</v>
      </c>
      <c r="T112" s="582" t="s">
        <v>352</v>
      </c>
      <c r="U112" s="348"/>
      <c r="V112" s="348"/>
    </row>
    <row r="113" spans="1:22" x14ac:dyDescent="0.25">
      <c r="A113" s="427" t="s">
        <v>187</v>
      </c>
      <c r="B113" s="244" t="s">
        <v>188</v>
      </c>
      <c r="C113" s="70">
        <v>6</v>
      </c>
      <c r="D113" s="403">
        <f>+T111</f>
        <v>6.5</v>
      </c>
      <c r="E113" s="510">
        <v>42646</v>
      </c>
      <c r="F113" s="40" t="s">
        <v>376</v>
      </c>
      <c r="G113" s="37">
        <v>3</v>
      </c>
      <c r="H113" s="37">
        <v>0</v>
      </c>
      <c r="I113" s="536">
        <v>42679</v>
      </c>
      <c r="J113" s="37">
        <v>0</v>
      </c>
      <c r="K113" s="37">
        <v>-2</v>
      </c>
      <c r="L113" s="37">
        <v>-1</v>
      </c>
      <c r="M113" s="37">
        <v>0</v>
      </c>
      <c r="N113" s="37">
        <v>-2</v>
      </c>
      <c r="O113" s="37">
        <v>-1</v>
      </c>
      <c r="P113" s="37">
        <v>-3</v>
      </c>
      <c r="Q113" s="339">
        <v>9</v>
      </c>
      <c r="R113" s="156">
        <v>-6</v>
      </c>
      <c r="S113" s="583">
        <f>+R113/Q113</f>
        <v>-0.66666666666666663</v>
      </c>
      <c r="T113" s="296">
        <f>+D113-S113</f>
        <v>7.166666666666667</v>
      </c>
      <c r="U113" s="568"/>
      <c r="V113" s="560"/>
    </row>
    <row r="114" spans="1:22" x14ac:dyDescent="0.25">
      <c r="A114" s="270" t="s">
        <v>187</v>
      </c>
      <c r="B114" s="95" t="s">
        <v>188</v>
      </c>
      <c r="C114" s="359" t="s">
        <v>9</v>
      </c>
      <c r="D114" s="584" t="s">
        <v>102</v>
      </c>
      <c r="E114" s="584" t="s">
        <v>381</v>
      </c>
      <c r="F114" s="39" t="s">
        <v>30</v>
      </c>
      <c r="G114" s="585" t="s">
        <v>300</v>
      </c>
      <c r="H114" s="585" t="s">
        <v>363</v>
      </c>
      <c r="I114" s="412" t="s">
        <v>30</v>
      </c>
      <c r="J114" s="466" t="s">
        <v>301</v>
      </c>
      <c r="K114" s="432" t="s">
        <v>277</v>
      </c>
      <c r="L114" s="432" t="s">
        <v>275</v>
      </c>
      <c r="M114" s="434" t="s">
        <v>276</v>
      </c>
      <c r="N114" s="428" t="s">
        <v>302</v>
      </c>
      <c r="O114" s="435" t="s">
        <v>279</v>
      </c>
      <c r="P114" s="434" t="s">
        <v>276</v>
      </c>
      <c r="Q114" s="513" t="s">
        <v>119</v>
      </c>
      <c r="R114" s="254" t="s">
        <v>102</v>
      </c>
      <c r="S114" s="581" t="s">
        <v>351</v>
      </c>
      <c r="T114" s="582" t="s">
        <v>352</v>
      </c>
      <c r="U114" s="348" t="s">
        <v>234</v>
      </c>
      <c r="V114" s="348" t="s">
        <v>235</v>
      </c>
    </row>
    <row r="115" spans="1:22" x14ac:dyDescent="0.25">
      <c r="A115" s="270" t="s">
        <v>187</v>
      </c>
      <c r="B115" s="95" t="s">
        <v>188</v>
      </c>
      <c r="C115" s="349">
        <v>7</v>
      </c>
      <c r="D115" s="586">
        <f>+T113</f>
        <v>7.166666666666667</v>
      </c>
      <c r="E115" s="536">
        <v>42679</v>
      </c>
      <c r="F115" s="39" t="s">
        <v>382</v>
      </c>
      <c r="G115" s="37">
        <v>-2</v>
      </c>
      <c r="H115" s="37">
        <v>-1</v>
      </c>
      <c r="I115" s="38" t="s">
        <v>268</v>
      </c>
      <c r="J115" s="37">
        <v>-2</v>
      </c>
      <c r="K115" s="37">
        <v>-2</v>
      </c>
      <c r="L115" s="37">
        <v>0</v>
      </c>
      <c r="M115" s="37">
        <v>0</v>
      </c>
      <c r="N115" s="37">
        <v>0</v>
      </c>
      <c r="O115" s="37">
        <v>-3</v>
      </c>
      <c r="P115" s="37">
        <v>0</v>
      </c>
      <c r="Q115" s="339">
        <v>9</v>
      </c>
      <c r="R115" s="156">
        <v>-10</v>
      </c>
      <c r="S115" s="583">
        <f>+R115/Q115</f>
        <v>-1.1111111111111112</v>
      </c>
      <c r="T115" s="296">
        <f>+D115-S115</f>
        <v>8.2777777777777786</v>
      </c>
      <c r="U115" s="568">
        <v>7.5</v>
      </c>
      <c r="V115" s="560">
        <f>+U115-T115</f>
        <v>-0.77777777777777857</v>
      </c>
    </row>
    <row r="116" spans="1:22" x14ac:dyDescent="0.25">
      <c r="A116" s="243" t="s">
        <v>187</v>
      </c>
      <c r="B116" s="244" t="s">
        <v>188</v>
      </c>
      <c r="C116" s="346" t="s">
        <v>27</v>
      </c>
      <c r="D116" s="412" t="s">
        <v>28</v>
      </c>
      <c r="E116" s="412" t="s">
        <v>29</v>
      </c>
      <c r="F116" s="412" t="s">
        <v>30</v>
      </c>
      <c r="G116" s="428" t="s">
        <v>280</v>
      </c>
      <c r="H116" s="500" t="s">
        <v>324</v>
      </c>
      <c r="I116" s="464" t="s">
        <v>323</v>
      </c>
      <c r="J116" s="466" t="s">
        <v>323</v>
      </c>
      <c r="Q116" s="513" t="s">
        <v>119</v>
      </c>
      <c r="R116" s="254" t="s">
        <v>102</v>
      </c>
      <c r="S116" s="581" t="s">
        <v>351</v>
      </c>
      <c r="T116" s="582" t="s">
        <v>352</v>
      </c>
      <c r="U116" s="568"/>
      <c r="V116" s="560"/>
    </row>
    <row r="117" spans="1:22" x14ac:dyDescent="0.25">
      <c r="A117" s="243" t="s">
        <v>187</v>
      </c>
      <c r="B117" s="244" t="s">
        <v>188</v>
      </c>
      <c r="C117" s="176">
        <v>8</v>
      </c>
      <c r="D117" s="403">
        <f>+T115</f>
        <v>8.2777777777777786</v>
      </c>
      <c r="E117" s="587">
        <v>42815</v>
      </c>
      <c r="F117" s="38" t="s">
        <v>268</v>
      </c>
      <c r="G117" s="37">
        <v>0</v>
      </c>
      <c r="H117" s="37">
        <v>0</v>
      </c>
      <c r="I117" s="37">
        <v>0</v>
      </c>
      <c r="J117" s="37">
        <v>-2</v>
      </c>
      <c r="Q117" s="339">
        <v>4</v>
      </c>
      <c r="R117" s="156">
        <v>-2</v>
      </c>
      <c r="S117" s="583">
        <f>+R117/Q117</f>
        <v>-0.5</v>
      </c>
      <c r="T117" s="296">
        <f>+D117-S117</f>
        <v>8.7777777777777786</v>
      </c>
      <c r="U117" s="568"/>
      <c r="V117" s="560"/>
    </row>
    <row r="118" spans="1:22" ht="15.75" thickBot="1" x14ac:dyDescent="0.3">
      <c r="C118" s="42"/>
    </row>
    <row r="119" spans="1:22" ht="21" x14ac:dyDescent="0.35">
      <c r="A119" s="150" t="s">
        <v>120</v>
      </c>
      <c r="D119" s="151" t="str">
        <f>+$A$1</f>
        <v>Beneke</v>
      </c>
      <c r="E119" s="152" t="str">
        <f>+$B$1</f>
        <v>Janru</v>
      </c>
      <c r="L119" s="1" t="str">
        <f>+$J$2</f>
        <v>Date:18-21 Mar 17</v>
      </c>
      <c r="M119" s="1"/>
      <c r="N119" s="142" t="s">
        <v>32</v>
      </c>
      <c r="O119" s="218" t="s">
        <v>5</v>
      </c>
      <c r="P119" s="219" t="s">
        <v>5</v>
      </c>
      <c r="Q119" s="143" t="s">
        <v>51</v>
      </c>
      <c r="R119" s="220" t="s">
        <v>88</v>
      </c>
      <c r="S119" s="144" t="s">
        <v>97</v>
      </c>
      <c r="T119" s="221" t="s">
        <v>51</v>
      </c>
      <c r="U119" s="136" t="s">
        <v>113</v>
      </c>
    </row>
    <row r="120" spans="1:22" ht="21" x14ac:dyDescent="0.35">
      <c r="A120" s="153"/>
      <c r="B120" s="42"/>
      <c r="C120" s="42"/>
      <c r="D120" s="42"/>
      <c r="E120" s="42"/>
      <c r="F120" s="42"/>
      <c r="G120" s="42"/>
      <c r="H120" s="42"/>
      <c r="I120" s="42"/>
      <c r="J120" s="42"/>
      <c r="L120" s="9" t="s">
        <v>146</v>
      </c>
      <c r="M120" s="1"/>
      <c r="N120" s="145" t="s">
        <v>9</v>
      </c>
      <c r="O120" s="146" t="s">
        <v>11</v>
      </c>
      <c r="P120" s="148" t="s">
        <v>11</v>
      </c>
      <c r="Q120" s="222" t="s">
        <v>53</v>
      </c>
      <c r="R120" s="223" t="s">
        <v>89</v>
      </c>
      <c r="S120" s="147" t="s">
        <v>119</v>
      </c>
      <c r="T120" s="224" t="s">
        <v>53</v>
      </c>
      <c r="U120" s="138" t="s">
        <v>114</v>
      </c>
    </row>
    <row r="121" spans="1:22" ht="15.75" x14ac:dyDescent="0.25">
      <c r="A121" s="154" t="s">
        <v>121</v>
      </c>
      <c r="L121" s="1" t="s">
        <v>113</v>
      </c>
      <c r="M121" s="1"/>
      <c r="N121" s="145" t="s">
        <v>19</v>
      </c>
      <c r="O121" s="146" t="s">
        <v>43</v>
      </c>
      <c r="P121" s="148" t="s">
        <v>19</v>
      </c>
      <c r="Q121" s="149" t="s">
        <v>52</v>
      </c>
      <c r="R121" s="223" t="s">
        <v>19</v>
      </c>
      <c r="S121" s="147" t="s">
        <v>12</v>
      </c>
      <c r="T121" s="225" t="s">
        <v>102</v>
      </c>
      <c r="U121" s="138" t="s">
        <v>115</v>
      </c>
    </row>
    <row r="122" spans="1:22" ht="15.75" x14ac:dyDescent="0.25">
      <c r="A122" s="154"/>
      <c r="K122" s="42"/>
      <c r="L122" s="109"/>
      <c r="M122" s="1"/>
      <c r="N122" s="145" t="s">
        <v>36</v>
      </c>
      <c r="O122" s="146" t="s">
        <v>19</v>
      </c>
      <c r="P122" s="148" t="s">
        <v>44</v>
      </c>
      <c r="Q122" s="149" t="s">
        <v>19</v>
      </c>
      <c r="R122" s="223" t="s">
        <v>90</v>
      </c>
      <c r="S122" s="147" t="s">
        <v>100</v>
      </c>
      <c r="T122" s="225" t="s">
        <v>19</v>
      </c>
      <c r="U122" s="138" t="s">
        <v>116</v>
      </c>
    </row>
    <row r="123" spans="1:22" ht="16.5" thickBot="1" x14ac:dyDescent="0.3">
      <c r="A123" s="155" t="s">
        <v>112</v>
      </c>
      <c r="B123" s="156">
        <f>+$I$13</f>
        <v>136</v>
      </c>
      <c r="C123" s="157" t="s">
        <v>122</v>
      </c>
      <c r="D123" s="158">
        <f>+$F$13</f>
        <v>-0.77777777777777857</v>
      </c>
      <c r="E123" s="159" t="s">
        <v>123</v>
      </c>
      <c r="F123" s="367">
        <f>+$E$13</f>
        <v>7.5</v>
      </c>
      <c r="G123" s="161" t="s">
        <v>124</v>
      </c>
      <c r="H123" s="162">
        <f>+$G$13</f>
        <v>4</v>
      </c>
      <c r="I123" s="163" t="s">
        <v>125</v>
      </c>
      <c r="J123" s="164">
        <f>+$H$13</f>
        <v>-3.1111111111111143</v>
      </c>
      <c r="K123" s="175"/>
      <c r="L123" s="39" t="s">
        <v>20</v>
      </c>
      <c r="M123" s="389" t="s">
        <v>21</v>
      </c>
      <c r="N123" s="227">
        <f>+$L$6</f>
        <v>42815</v>
      </c>
      <c r="O123" s="228">
        <f>+$M$6</f>
        <v>42815</v>
      </c>
      <c r="P123" s="229">
        <f>+$N$6</f>
        <v>42815</v>
      </c>
      <c r="Q123" s="230">
        <f>+$O$6</f>
        <v>42815</v>
      </c>
      <c r="R123" s="231">
        <f>+$P$6</f>
        <v>42815</v>
      </c>
      <c r="S123" s="232">
        <f>+$Q$6</f>
        <v>42014</v>
      </c>
      <c r="T123" s="388">
        <f>+$R$6</f>
        <v>42815</v>
      </c>
      <c r="U123" s="206">
        <f>+$S$6</f>
        <v>42815</v>
      </c>
    </row>
    <row r="124" spans="1:22" x14ac:dyDescent="0.25">
      <c r="A124" s="165"/>
      <c r="B124" s="166"/>
      <c r="C124" s="167"/>
      <c r="D124" s="168"/>
      <c r="E124" s="169"/>
      <c r="F124" s="170"/>
      <c r="G124" s="171"/>
      <c r="H124" s="172"/>
      <c r="I124" s="173"/>
      <c r="J124" s="174"/>
      <c r="L124" s="302" t="str">
        <f>+$A$1</f>
        <v>Beneke</v>
      </c>
      <c r="M124" s="95" t="str">
        <f>+$B$1</f>
        <v>Janru</v>
      </c>
      <c r="N124" s="387">
        <f>+$L$7</f>
        <v>136</v>
      </c>
      <c r="O124" s="387">
        <f>+$M$7</f>
        <v>186</v>
      </c>
      <c r="P124" s="387">
        <f>+$N$7</f>
        <v>191</v>
      </c>
      <c r="Q124" s="387">
        <f>+$O$7</f>
        <v>42</v>
      </c>
      <c r="R124" s="387">
        <f>+$P$7</f>
        <v>117</v>
      </c>
      <c r="S124" s="387">
        <f>+$Q$7</f>
        <v>75</v>
      </c>
      <c r="T124" s="387">
        <f>+$R$7</f>
        <v>106</v>
      </c>
      <c r="U124" s="387">
        <f>+$S$7</f>
        <v>170</v>
      </c>
    </row>
    <row r="125" spans="1:22" ht="15.75" x14ac:dyDescent="0.2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</row>
    <row r="126" spans="1:22" ht="15.75" x14ac:dyDescent="0.25">
      <c r="A126" s="154" t="s">
        <v>126</v>
      </c>
    </row>
    <row r="127" spans="1:22" ht="15.75" x14ac:dyDescent="0.25">
      <c r="A127" s="154"/>
      <c r="K127" s="42"/>
    </row>
    <row r="128" spans="1:22" ht="15.75" x14ac:dyDescent="0.25">
      <c r="A128" s="163" t="s">
        <v>127</v>
      </c>
      <c r="B128" s="176">
        <f>+$C$15</f>
        <v>7</v>
      </c>
      <c r="C128" s="175" t="s">
        <v>128</v>
      </c>
      <c r="D128" s="177">
        <f>+$D$13</f>
        <v>8.2777777777777786</v>
      </c>
      <c r="K128" s="175"/>
    </row>
    <row r="129" spans="1:11" ht="18.75" x14ac:dyDescent="0.3">
      <c r="A129" s="180" t="s">
        <v>171</v>
      </c>
      <c r="B129" s="181"/>
      <c r="C129" s="181"/>
      <c r="D129" s="181"/>
    </row>
    <row r="130" spans="1:11" ht="18.75" x14ac:dyDescent="0.3">
      <c r="A130" s="180"/>
      <c r="B130" s="181"/>
      <c r="C130" s="181"/>
      <c r="D130" s="181"/>
    </row>
    <row r="131" spans="1:11" ht="15.75" x14ac:dyDescent="0.25">
      <c r="A131" s="154" t="s">
        <v>172</v>
      </c>
      <c r="B131" s="182"/>
      <c r="C131" s="182"/>
    </row>
    <row r="132" spans="1:11" ht="15.75" x14ac:dyDescent="0.25">
      <c r="A132" s="154"/>
      <c r="B132" s="182"/>
      <c r="C132" s="182"/>
    </row>
    <row r="133" spans="1:11" ht="15.75" x14ac:dyDescent="0.25">
      <c r="A133" s="175"/>
    </row>
    <row r="134" spans="1:11" ht="15.75" x14ac:dyDescent="0.25">
      <c r="A134" s="175" t="s">
        <v>132</v>
      </c>
    </row>
    <row r="135" spans="1:11" ht="15.75" x14ac:dyDescent="0.25">
      <c r="A135" s="175"/>
    </row>
    <row r="137" spans="1:11" ht="15.75" x14ac:dyDescent="0.25">
      <c r="A137" s="154" t="s">
        <v>173</v>
      </c>
      <c r="B137" s="182"/>
      <c r="C137" s="182"/>
      <c r="D137" s="182"/>
    </row>
    <row r="138" spans="1:11" x14ac:dyDescent="0.25">
      <c r="A138" s="182"/>
      <c r="B138" s="182"/>
      <c r="C138" s="182"/>
      <c r="D138" s="182"/>
    </row>
    <row r="139" spans="1:11" ht="15.75" x14ac:dyDescent="0.25">
      <c r="A139" s="175"/>
    </row>
    <row r="140" spans="1:11" ht="15.75" x14ac:dyDescent="0.25">
      <c r="A140" s="175" t="s">
        <v>143</v>
      </c>
    </row>
    <row r="141" spans="1:11" ht="15.75" x14ac:dyDescent="0.25">
      <c r="A141" s="175"/>
    </row>
    <row r="143" spans="1:11" ht="15.75" thickBot="1" x14ac:dyDescent="0.3">
      <c r="A143" t="s">
        <v>330</v>
      </c>
    </row>
    <row r="144" spans="1:11" x14ac:dyDescent="0.25">
      <c r="A144" s="1" t="s">
        <v>38</v>
      </c>
      <c r="B144" s="1"/>
      <c r="C144" s="44" t="s">
        <v>32</v>
      </c>
      <c r="D144" s="44" t="s">
        <v>32</v>
      </c>
      <c r="E144" s="44" t="s">
        <v>32</v>
      </c>
      <c r="F144" s="44" t="s">
        <v>32</v>
      </c>
      <c r="G144" s="44" t="s">
        <v>32</v>
      </c>
      <c r="H144" s="44" t="s">
        <v>32</v>
      </c>
      <c r="I144" s="44" t="s">
        <v>32</v>
      </c>
      <c r="J144" s="4" t="s">
        <v>32</v>
      </c>
      <c r="K144" s="44" t="s">
        <v>32</v>
      </c>
    </row>
    <row r="145" spans="1:11" x14ac:dyDescent="0.25">
      <c r="A145" s="1" t="s">
        <v>150</v>
      </c>
      <c r="B145" s="1"/>
      <c r="C145" s="12" t="s">
        <v>9</v>
      </c>
      <c r="D145" s="12" t="s">
        <v>9</v>
      </c>
      <c r="E145" s="12" t="s">
        <v>9</v>
      </c>
      <c r="F145" s="12" t="s">
        <v>9</v>
      </c>
      <c r="G145" s="12" t="s">
        <v>9</v>
      </c>
      <c r="H145" s="12" t="s">
        <v>9</v>
      </c>
      <c r="I145" s="12" t="s">
        <v>9</v>
      </c>
      <c r="J145" s="10" t="s">
        <v>9</v>
      </c>
      <c r="K145" s="12" t="s">
        <v>9</v>
      </c>
    </row>
    <row r="146" spans="1:11" x14ac:dyDescent="0.25">
      <c r="A146" s="1" t="s">
        <v>146</v>
      </c>
      <c r="B146" s="1"/>
      <c r="C146" s="12" t="s">
        <v>19</v>
      </c>
      <c r="D146" s="12" t="s">
        <v>19</v>
      </c>
      <c r="E146" s="12" t="s">
        <v>19</v>
      </c>
      <c r="F146" s="12" t="s">
        <v>19</v>
      </c>
      <c r="G146" s="12" t="s">
        <v>19</v>
      </c>
      <c r="H146" s="12" t="s">
        <v>19</v>
      </c>
      <c r="I146" s="12" t="s">
        <v>19</v>
      </c>
      <c r="J146" s="10" t="s">
        <v>19</v>
      </c>
      <c r="K146" s="12" t="s">
        <v>19</v>
      </c>
    </row>
    <row r="147" spans="1:11" x14ac:dyDescent="0.25">
      <c r="A147" s="9" t="s">
        <v>331</v>
      </c>
      <c r="B147" s="1"/>
      <c r="C147" s="59" t="s">
        <v>36</v>
      </c>
      <c r="D147" s="59" t="s">
        <v>36</v>
      </c>
      <c r="E147" s="59" t="s">
        <v>36</v>
      </c>
      <c r="F147" s="59" t="s">
        <v>36</v>
      </c>
      <c r="G147" s="59" t="s">
        <v>36</v>
      </c>
      <c r="H147" s="59" t="s">
        <v>36</v>
      </c>
      <c r="I147" s="59" t="s">
        <v>36</v>
      </c>
      <c r="J147" s="99" t="s">
        <v>36</v>
      </c>
      <c r="K147" s="59" t="s">
        <v>36</v>
      </c>
    </row>
    <row r="148" spans="1:11" ht="15.75" thickBot="1" x14ac:dyDescent="0.3">
      <c r="A148" s="39" t="s">
        <v>20</v>
      </c>
      <c r="B148" s="389" t="s">
        <v>21</v>
      </c>
      <c r="C148" s="67">
        <v>42562</v>
      </c>
      <c r="D148" s="67">
        <v>42602</v>
      </c>
      <c r="E148" s="67">
        <v>42646</v>
      </c>
      <c r="F148" s="67">
        <v>42679</v>
      </c>
      <c r="G148" s="67">
        <v>42710</v>
      </c>
      <c r="H148" s="67">
        <v>42741</v>
      </c>
      <c r="I148" s="67">
        <v>42763</v>
      </c>
      <c r="J148" s="505">
        <v>42798</v>
      </c>
      <c r="K148" s="27">
        <v>42815</v>
      </c>
    </row>
    <row r="149" spans="1:11" ht="15.75" thickBot="1" x14ac:dyDescent="0.3">
      <c r="A149" s="427" t="s">
        <v>187</v>
      </c>
      <c r="B149" s="244" t="s">
        <v>188</v>
      </c>
      <c r="C149" s="37">
        <v>45</v>
      </c>
      <c r="D149" s="37">
        <v>50</v>
      </c>
      <c r="E149" s="156">
        <v>11</v>
      </c>
      <c r="F149" s="156">
        <v>82</v>
      </c>
      <c r="G149" s="156">
        <v>83</v>
      </c>
      <c r="H149" s="37">
        <v>85</v>
      </c>
      <c r="I149" s="70">
        <v>85</v>
      </c>
      <c r="J149" s="266">
        <v>87</v>
      </c>
      <c r="K149" s="506">
        <v>136</v>
      </c>
    </row>
    <row r="151" spans="1:11" s="42" customFormat="1" x14ac:dyDescent="0.25"/>
    <row r="167" spans="1:11" ht="15.75" thickBot="1" x14ac:dyDescent="0.3"/>
    <row r="168" spans="1:11" x14ac:dyDescent="0.25">
      <c r="A168" s="1" t="s">
        <v>145</v>
      </c>
      <c r="B168" s="1"/>
      <c r="C168" s="44" t="s">
        <v>5</v>
      </c>
      <c r="D168" s="44" t="s">
        <v>5</v>
      </c>
      <c r="E168" s="44" t="s">
        <v>5</v>
      </c>
      <c r="F168" s="44" t="s">
        <v>5</v>
      </c>
      <c r="G168" s="44" t="s">
        <v>5</v>
      </c>
      <c r="H168" s="44" t="s">
        <v>5</v>
      </c>
      <c r="I168" s="44" t="s">
        <v>5</v>
      </c>
      <c r="J168" s="4" t="s">
        <v>5</v>
      </c>
      <c r="K168" s="44" t="s">
        <v>5</v>
      </c>
    </row>
    <row r="169" spans="1:11" x14ac:dyDescent="0.25">
      <c r="A169" s="9" t="s">
        <v>146</v>
      </c>
      <c r="B169" s="1"/>
      <c r="C169" s="12" t="s">
        <v>11</v>
      </c>
      <c r="D169" s="12" t="s">
        <v>11</v>
      </c>
      <c r="E169" s="12" t="s">
        <v>11</v>
      </c>
      <c r="F169" s="12" t="s">
        <v>11</v>
      </c>
      <c r="G169" s="12" t="s">
        <v>11</v>
      </c>
      <c r="H169" s="12" t="s">
        <v>11</v>
      </c>
      <c r="I169" s="12" t="s">
        <v>11</v>
      </c>
      <c r="J169" s="10" t="s">
        <v>11</v>
      </c>
      <c r="K169" s="12" t="s">
        <v>11</v>
      </c>
    </row>
    <row r="170" spans="1:11" x14ac:dyDescent="0.25">
      <c r="A170" s="208" t="s">
        <v>333</v>
      </c>
      <c r="C170" s="12" t="s">
        <v>43</v>
      </c>
      <c r="D170" s="12" t="s">
        <v>43</v>
      </c>
      <c r="E170" s="12" t="s">
        <v>43</v>
      </c>
      <c r="F170" s="12" t="s">
        <v>43</v>
      </c>
      <c r="G170" s="12" t="s">
        <v>43</v>
      </c>
      <c r="H170" s="12" t="s">
        <v>43</v>
      </c>
      <c r="I170" s="12" t="s">
        <v>43</v>
      </c>
      <c r="J170" s="10" t="s">
        <v>43</v>
      </c>
      <c r="K170" s="12" t="s">
        <v>43</v>
      </c>
    </row>
    <row r="171" spans="1:11" x14ac:dyDescent="0.25">
      <c r="A171" s="208" t="s">
        <v>334</v>
      </c>
      <c r="C171" s="12" t="s">
        <v>19</v>
      </c>
      <c r="D171" s="12" t="s">
        <v>19</v>
      </c>
      <c r="E171" s="12" t="s">
        <v>19</v>
      </c>
      <c r="F171" s="12" t="s">
        <v>19</v>
      </c>
      <c r="G171" s="12" t="s">
        <v>19</v>
      </c>
      <c r="H171" s="12" t="s">
        <v>19</v>
      </c>
      <c r="I171" s="12" t="s">
        <v>19</v>
      </c>
      <c r="J171" s="10" t="s">
        <v>19</v>
      </c>
      <c r="K171" s="12" t="s">
        <v>19</v>
      </c>
    </row>
    <row r="172" spans="1:11" ht="15.75" thickBot="1" x14ac:dyDescent="0.3">
      <c r="A172" s="19" t="s">
        <v>20</v>
      </c>
      <c r="B172" s="20" t="s">
        <v>21</v>
      </c>
      <c r="C172" s="507">
        <v>42562</v>
      </c>
      <c r="D172" s="507">
        <v>42602</v>
      </c>
      <c r="E172" s="507">
        <v>42646</v>
      </c>
      <c r="F172" s="507">
        <v>42679</v>
      </c>
      <c r="G172" s="507">
        <v>42710</v>
      </c>
      <c r="H172" s="507">
        <v>42741</v>
      </c>
      <c r="I172" s="507">
        <v>42763</v>
      </c>
      <c r="J172" s="21">
        <v>42798</v>
      </c>
      <c r="K172" s="507">
        <v>42815</v>
      </c>
    </row>
    <row r="173" spans="1:11" ht="15.75" thickBot="1" x14ac:dyDescent="0.3">
      <c r="A173" s="243" t="s">
        <v>187</v>
      </c>
      <c r="B173" s="244" t="s">
        <v>188</v>
      </c>
      <c r="C173" s="508">
        <v>9</v>
      </c>
      <c r="D173" s="37">
        <v>9</v>
      </c>
      <c r="E173" s="156">
        <v>9</v>
      </c>
      <c r="F173" s="156">
        <v>56</v>
      </c>
      <c r="G173" s="156">
        <v>57</v>
      </c>
      <c r="H173" s="70">
        <v>56</v>
      </c>
      <c r="I173" s="70">
        <v>58</v>
      </c>
      <c r="J173" s="511">
        <v>58</v>
      </c>
      <c r="K173" s="506">
        <v>186</v>
      </c>
    </row>
    <row r="192" spans="1:1" ht="15.75" thickBot="1" x14ac:dyDescent="0.3">
      <c r="A192" t="s">
        <v>335</v>
      </c>
    </row>
    <row r="193" spans="1:9" x14ac:dyDescent="0.25">
      <c r="A193" s="1" t="s">
        <v>150</v>
      </c>
      <c r="B193" s="1"/>
      <c r="C193" s="8" t="s">
        <v>5</v>
      </c>
      <c r="D193" s="8" t="s">
        <v>5</v>
      </c>
      <c r="E193" s="8" t="s">
        <v>5</v>
      </c>
      <c r="F193" s="8" t="s">
        <v>5</v>
      </c>
      <c r="G193" s="8" t="s">
        <v>5</v>
      </c>
      <c r="H193" s="8" t="s">
        <v>5</v>
      </c>
      <c r="I193" s="8" t="s">
        <v>5</v>
      </c>
    </row>
    <row r="194" spans="1:9" x14ac:dyDescent="0.25">
      <c r="A194" s="1" t="s">
        <v>152</v>
      </c>
      <c r="B194" s="1"/>
      <c r="C194" s="12" t="s">
        <v>11</v>
      </c>
      <c r="D194" s="12" t="s">
        <v>11</v>
      </c>
      <c r="E194" s="12" t="s">
        <v>11</v>
      </c>
      <c r="F194" s="12" t="s">
        <v>11</v>
      </c>
      <c r="G194" s="12" t="s">
        <v>11</v>
      </c>
      <c r="H194" s="12" t="s">
        <v>11</v>
      </c>
      <c r="I194" s="12" t="s">
        <v>11</v>
      </c>
    </row>
    <row r="195" spans="1:9" x14ac:dyDescent="0.25">
      <c r="A195" s="184" t="s">
        <v>153</v>
      </c>
      <c r="B195" s="1"/>
      <c r="C195" s="12" t="s">
        <v>15</v>
      </c>
      <c r="D195" s="12" t="s">
        <v>15</v>
      </c>
      <c r="E195" s="12" t="s">
        <v>15</v>
      </c>
      <c r="F195" s="12" t="s">
        <v>15</v>
      </c>
      <c r="G195" s="12" t="s">
        <v>15</v>
      </c>
      <c r="H195" s="12" t="s">
        <v>15</v>
      </c>
      <c r="I195" s="12" t="s">
        <v>15</v>
      </c>
    </row>
    <row r="196" spans="1:9" x14ac:dyDescent="0.25">
      <c r="A196" s="109" t="s">
        <v>17</v>
      </c>
      <c r="B196" s="1"/>
      <c r="C196" s="12" t="s">
        <v>19</v>
      </c>
      <c r="D196" s="12" t="s">
        <v>19</v>
      </c>
      <c r="E196" s="12" t="s">
        <v>19</v>
      </c>
      <c r="F196" s="12" t="s">
        <v>19</v>
      </c>
      <c r="G196" s="12" t="s">
        <v>19</v>
      </c>
      <c r="H196" s="12" t="s">
        <v>19</v>
      </c>
      <c r="I196" s="12" t="s">
        <v>19</v>
      </c>
    </row>
    <row r="197" spans="1:9" ht="15.75" thickBot="1" x14ac:dyDescent="0.3">
      <c r="A197" s="512" t="s">
        <v>20</v>
      </c>
      <c r="B197" s="39" t="s">
        <v>21</v>
      </c>
      <c r="C197" s="27">
        <v>42646</v>
      </c>
      <c r="D197" s="27">
        <v>42679</v>
      </c>
      <c r="E197" s="27">
        <v>42710</v>
      </c>
      <c r="F197" s="27">
        <v>42741</v>
      </c>
      <c r="G197" s="27">
        <v>42763</v>
      </c>
      <c r="H197" s="27">
        <v>42798</v>
      </c>
      <c r="I197" s="27">
        <v>42815</v>
      </c>
    </row>
    <row r="198" spans="1:9" x14ac:dyDescent="0.25">
      <c r="A198" s="427" t="s">
        <v>187</v>
      </c>
      <c r="B198" s="244" t="s">
        <v>188</v>
      </c>
      <c r="C198" s="156">
        <v>10</v>
      </c>
      <c r="D198" s="156">
        <v>60</v>
      </c>
      <c r="E198" s="156">
        <v>61</v>
      </c>
      <c r="F198" s="70">
        <v>59</v>
      </c>
      <c r="G198" s="70">
        <v>60</v>
      </c>
      <c r="H198" s="37">
        <v>58</v>
      </c>
      <c r="I198" s="156">
        <v>191</v>
      </c>
    </row>
    <row r="217" spans="1:18" ht="15.75" thickBot="1" x14ac:dyDescent="0.3">
      <c r="A217" t="s">
        <v>336</v>
      </c>
      <c r="F217" s="42"/>
      <c r="H217" s="42"/>
      <c r="K217" s="96"/>
    </row>
    <row r="218" spans="1:18" x14ac:dyDescent="0.25">
      <c r="A218" s="1" t="s">
        <v>145</v>
      </c>
      <c r="B218" s="1"/>
      <c r="C218" s="4" t="s">
        <v>50</v>
      </c>
      <c r="D218" s="4" t="s">
        <v>50</v>
      </c>
      <c r="E218" s="4" t="s">
        <v>50</v>
      </c>
      <c r="F218" s="4" t="s">
        <v>51</v>
      </c>
      <c r="G218" s="44" t="s">
        <v>51</v>
      </c>
      <c r="H218" s="6" t="s">
        <v>51</v>
      </c>
      <c r="I218" s="6" t="s">
        <v>51</v>
      </c>
      <c r="J218" s="6" t="s">
        <v>51</v>
      </c>
      <c r="K218" s="6" t="s">
        <v>51</v>
      </c>
      <c r="L218" s="6" t="s">
        <v>51</v>
      </c>
      <c r="M218" s="47" t="s">
        <v>51</v>
      </c>
      <c r="N218" s="4" t="s">
        <v>51</v>
      </c>
      <c r="O218" s="4" t="s">
        <v>51</v>
      </c>
      <c r="P218" s="4" t="s">
        <v>51</v>
      </c>
      <c r="Q218" s="4" t="s">
        <v>51</v>
      </c>
      <c r="R218" s="44" t="s">
        <v>51</v>
      </c>
    </row>
    <row r="219" spans="1:18" x14ac:dyDescent="0.25">
      <c r="A219" s="9" t="s">
        <v>146</v>
      </c>
      <c r="B219" s="1" t="s">
        <v>155</v>
      </c>
      <c r="C219" s="98" t="s">
        <v>53</v>
      </c>
      <c r="D219" s="98" t="s">
        <v>53</v>
      </c>
      <c r="E219" s="77" t="s">
        <v>53</v>
      </c>
      <c r="F219" s="101" t="s">
        <v>53</v>
      </c>
      <c r="G219" s="133" t="s">
        <v>53</v>
      </c>
      <c r="H219" s="194" t="s">
        <v>53</v>
      </c>
      <c r="I219" s="194" t="s">
        <v>53</v>
      </c>
      <c r="J219" s="194" t="s">
        <v>53</v>
      </c>
      <c r="K219" s="194" t="s">
        <v>53</v>
      </c>
      <c r="L219" s="194" t="s">
        <v>53</v>
      </c>
      <c r="M219" s="195" t="s">
        <v>53</v>
      </c>
      <c r="N219" s="101" t="s">
        <v>53</v>
      </c>
      <c r="O219" s="101" t="s">
        <v>53</v>
      </c>
      <c r="P219" s="101" t="s">
        <v>53</v>
      </c>
      <c r="Q219" s="101" t="s">
        <v>53</v>
      </c>
      <c r="R219" s="133" t="s">
        <v>53</v>
      </c>
    </row>
    <row r="220" spans="1:18" x14ac:dyDescent="0.25">
      <c r="A220" s="198" t="s">
        <v>156</v>
      </c>
      <c r="B220" s="1"/>
      <c r="C220" s="10" t="s">
        <v>56</v>
      </c>
      <c r="D220" s="10" t="s">
        <v>56</v>
      </c>
      <c r="E220" s="10" t="s">
        <v>56</v>
      </c>
      <c r="F220" s="99" t="s">
        <v>56</v>
      </c>
      <c r="G220" s="59" t="s">
        <v>56</v>
      </c>
      <c r="H220" s="18" t="s">
        <v>56</v>
      </c>
      <c r="I220" s="18" t="s">
        <v>56</v>
      </c>
      <c r="J220" s="18" t="s">
        <v>56</v>
      </c>
      <c r="K220" s="18" t="s">
        <v>56</v>
      </c>
      <c r="L220" s="18" t="s">
        <v>56</v>
      </c>
      <c r="M220" s="100" t="s">
        <v>56</v>
      </c>
      <c r="N220" s="99" t="s">
        <v>56</v>
      </c>
      <c r="O220" s="99" t="s">
        <v>56</v>
      </c>
      <c r="P220" s="99" t="s">
        <v>56</v>
      </c>
      <c r="Q220" s="99" t="s">
        <v>56</v>
      </c>
      <c r="R220" s="59" t="s">
        <v>56</v>
      </c>
    </row>
    <row r="221" spans="1:18" x14ac:dyDescent="0.25">
      <c r="A221" s="1"/>
      <c r="B221" s="1"/>
      <c r="C221" s="10" t="s">
        <v>59</v>
      </c>
      <c r="D221" s="10" t="s">
        <v>60</v>
      </c>
      <c r="E221" s="10" t="s">
        <v>61</v>
      </c>
      <c r="F221" s="99" t="s">
        <v>62</v>
      </c>
      <c r="G221" s="59" t="s">
        <v>63</v>
      </c>
      <c r="H221" s="18" t="s">
        <v>64</v>
      </c>
      <c r="I221" s="18" t="s">
        <v>65</v>
      </c>
      <c r="J221" s="18" t="s">
        <v>66</v>
      </c>
      <c r="K221" s="18" t="s">
        <v>67</v>
      </c>
      <c r="L221" s="18" t="s">
        <v>68</v>
      </c>
      <c r="M221" s="100" t="s">
        <v>69</v>
      </c>
      <c r="N221" s="101" t="s">
        <v>70</v>
      </c>
      <c r="O221" s="101" t="s">
        <v>71</v>
      </c>
      <c r="P221" s="101" t="s">
        <v>72</v>
      </c>
      <c r="Q221" s="101" t="s">
        <v>73</v>
      </c>
      <c r="R221" s="133" t="s">
        <v>157</v>
      </c>
    </row>
    <row r="222" spans="1:18" ht="15.75" thickBot="1" x14ac:dyDescent="0.3">
      <c r="A222" s="19" t="s">
        <v>20</v>
      </c>
      <c r="B222" s="20" t="s">
        <v>21</v>
      </c>
      <c r="C222" s="87">
        <v>42420</v>
      </c>
      <c r="D222" s="87">
        <v>42450</v>
      </c>
      <c r="E222" s="87">
        <v>42464</v>
      </c>
      <c r="F222" s="519">
        <v>42476</v>
      </c>
      <c r="G222" s="121">
        <v>42492</v>
      </c>
      <c r="H222" s="123">
        <v>42518</v>
      </c>
      <c r="I222" s="123">
        <v>42548</v>
      </c>
      <c r="J222" s="123">
        <v>42562</v>
      </c>
      <c r="K222" s="123">
        <v>42602</v>
      </c>
      <c r="L222" s="123">
        <v>43011</v>
      </c>
      <c r="M222" s="124">
        <v>42679</v>
      </c>
      <c r="N222" s="519">
        <v>42710</v>
      </c>
      <c r="O222" s="519">
        <v>42741</v>
      </c>
      <c r="P222" s="519">
        <v>42763</v>
      </c>
      <c r="Q222" s="519">
        <v>42798</v>
      </c>
      <c r="R222" s="121">
        <v>42815</v>
      </c>
    </row>
    <row r="223" spans="1:18" x14ac:dyDescent="0.25">
      <c r="A223" s="270" t="s">
        <v>187</v>
      </c>
      <c r="B223" s="95" t="s">
        <v>188</v>
      </c>
      <c r="C223" s="36">
        <v>15</v>
      </c>
      <c r="D223" s="36">
        <v>13</v>
      </c>
      <c r="E223" s="293">
        <v>13</v>
      </c>
      <c r="F223" s="36">
        <v>15</v>
      </c>
      <c r="G223" s="30">
        <v>15</v>
      </c>
      <c r="H223" s="30">
        <v>16</v>
      </c>
      <c r="I223" s="30">
        <v>15</v>
      </c>
      <c r="J223" s="30">
        <v>16</v>
      </c>
      <c r="K223" s="30">
        <v>15</v>
      </c>
      <c r="L223" s="293">
        <v>16</v>
      </c>
      <c r="M223" s="293">
        <v>29</v>
      </c>
      <c r="N223" s="293">
        <v>38</v>
      </c>
      <c r="O223" s="36">
        <v>37</v>
      </c>
      <c r="P223" s="30">
        <v>40</v>
      </c>
      <c r="Q223" s="36">
        <v>42</v>
      </c>
      <c r="R223" s="293">
        <v>42</v>
      </c>
    </row>
    <row r="242" spans="1:11" ht="15.75" thickBot="1" x14ac:dyDescent="0.3">
      <c r="A242" t="s">
        <v>338</v>
      </c>
    </row>
    <row r="243" spans="1:11" x14ac:dyDescent="0.25">
      <c r="A243" s="1" t="s">
        <v>145</v>
      </c>
      <c r="B243" s="1"/>
      <c r="C243" s="8" t="s">
        <v>88</v>
      </c>
      <c r="D243" s="85" t="s">
        <v>88</v>
      </c>
      <c r="E243" s="85" t="s">
        <v>88</v>
      </c>
      <c r="F243" s="119" t="s">
        <v>88</v>
      </c>
      <c r="G243" s="8" t="s">
        <v>88</v>
      </c>
      <c r="H243" s="119" t="s">
        <v>88</v>
      </c>
      <c r="I243" s="97" t="s">
        <v>88</v>
      </c>
      <c r="J243" s="8" t="s">
        <v>88</v>
      </c>
      <c r="K243" s="8" t="s">
        <v>88</v>
      </c>
    </row>
    <row r="244" spans="1:11" x14ac:dyDescent="0.25">
      <c r="A244" s="9" t="s">
        <v>146</v>
      </c>
      <c r="B244" s="1"/>
      <c r="C244" s="59" t="s">
        <v>89</v>
      </c>
      <c r="D244" s="18" t="s">
        <v>89</v>
      </c>
      <c r="E244" s="18" t="s">
        <v>89</v>
      </c>
      <c r="F244" s="100" t="s">
        <v>89</v>
      </c>
      <c r="G244" s="59" t="s">
        <v>89</v>
      </c>
      <c r="H244" s="100" t="s">
        <v>89</v>
      </c>
      <c r="I244" s="59" t="s">
        <v>89</v>
      </c>
      <c r="J244" s="59" t="s">
        <v>89</v>
      </c>
      <c r="K244" s="59" t="s">
        <v>89</v>
      </c>
    </row>
    <row r="245" spans="1:11" x14ac:dyDescent="0.25">
      <c r="A245" s="1" t="s">
        <v>158</v>
      </c>
      <c r="B245" s="1"/>
      <c r="C245" s="59" t="s">
        <v>19</v>
      </c>
      <c r="D245" s="18" t="s">
        <v>19</v>
      </c>
      <c r="E245" s="18" t="s">
        <v>19</v>
      </c>
      <c r="F245" s="100" t="s">
        <v>19</v>
      </c>
      <c r="G245" s="59" t="s">
        <v>19</v>
      </c>
      <c r="H245" s="100" t="s">
        <v>19</v>
      </c>
      <c r="I245" s="59" t="s">
        <v>19</v>
      </c>
      <c r="J245" s="59" t="s">
        <v>19</v>
      </c>
      <c r="K245" s="59" t="s">
        <v>19</v>
      </c>
    </row>
    <row r="246" spans="1:11" x14ac:dyDescent="0.25">
      <c r="A246" s="1" t="s">
        <v>39</v>
      </c>
      <c r="B246" s="1"/>
      <c r="C246" s="59" t="s">
        <v>90</v>
      </c>
      <c r="D246" s="18" t="s">
        <v>90</v>
      </c>
      <c r="E246" s="18" t="s">
        <v>90</v>
      </c>
      <c r="F246" s="100" t="s">
        <v>90</v>
      </c>
      <c r="G246" s="59" t="s">
        <v>90</v>
      </c>
      <c r="H246" s="100" t="s">
        <v>90</v>
      </c>
      <c r="I246" s="59" t="s">
        <v>90</v>
      </c>
      <c r="J246" s="59" t="s">
        <v>90</v>
      </c>
      <c r="K246" s="59" t="s">
        <v>90</v>
      </c>
    </row>
    <row r="247" spans="1:11" ht="15.75" thickBot="1" x14ac:dyDescent="0.3">
      <c r="A247" s="19" t="s">
        <v>20</v>
      </c>
      <c r="B247" s="20" t="s">
        <v>21</v>
      </c>
      <c r="C247" s="121">
        <v>42562</v>
      </c>
      <c r="D247" s="122">
        <v>42602</v>
      </c>
      <c r="E247" s="123">
        <v>42646</v>
      </c>
      <c r="F247" s="124">
        <v>42679</v>
      </c>
      <c r="G247" s="121">
        <v>42710</v>
      </c>
      <c r="H247" s="124">
        <v>42741</v>
      </c>
      <c r="I247" s="121">
        <v>42763</v>
      </c>
      <c r="J247" s="121">
        <v>42798</v>
      </c>
      <c r="K247" s="121">
        <v>42815</v>
      </c>
    </row>
    <row r="248" spans="1:11" x14ac:dyDescent="0.25">
      <c r="A248" s="243" t="s">
        <v>187</v>
      </c>
      <c r="B248" s="244" t="s">
        <v>188</v>
      </c>
      <c r="C248" s="37">
        <v>77</v>
      </c>
      <c r="D248" s="37">
        <v>74</v>
      </c>
      <c r="E248" s="156">
        <v>86</v>
      </c>
      <c r="F248" s="156">
        <v>95</v>
      </c>
      <c r="G248" s="156">
        <v>104</v>
      </c>
      <c r="H248" s="37">
        <v>102</v>
      </c>
      <c r="I248" s="37">
        <v>101</v>
      </c>
      <c r="J248" s="37">
        <v>105</v>
      </c>
      <c r="K248" s="156">
        <v>117</v>
      </c>
    </row>
    <row r="267" spans="1:8" ht="15.75" thickBot="1" x14ac:dyDescent="0.3">
      <c r="A267" t="s">
        <v>339</v>
      </c>
    </row>
    <row r="268" spans="1:8" x14ac:dyDescent="0.25">
      <c r="A268" s="131" t="s">
        <v>1</v>
      </c>
      <c r="B268" s="131"/>
      <c r="C268" s="44" t="s">
        <v>51</v>
      </c>
      <c r="D268" s="6" t="s">
        <v>51</v>
      </c>
      <c r="E268" s="44" t="s">
        <v>51</v>
      </c>
      <c r="F268" s="44" t="s">
        <v>51</v>
      </c>
      <c r="G268" s="44" t="s">
        <v>51</v>
      </c>
      <c r="H268" s="44" t="s">
        <v>51</v>
      </c>
    </row>
    <row r="269" spans="1:8" x14ac:dyDescent="0.25">
      <c r="A269" s="9" t="s">
        <v>146</v>
      </c>
      <c r="B269" s="131"/>
      <c r="C269" s="133" t="s">
        <v>53</v>
      </c>
      <c r="D269" s="194" t="s">
        <v>53</v>
      </c>
      <c r="E269" s="133" t="s">
        <v>53</v>
      </c>
      <c r="F269" s="133" t="s">
        <v>53</v>
      </c>
      <c r="G269" s="133" t="s">
        <v>53</v>
      </c>
      <c r="H269" s="133" t="s">
        <v>53</v>
      </c>
    </row>
    <row r="270" spans="1:8" x14ac:dyDescent="0.25">
      <c r="A270" s="204" t="s">
        <v>159</v>
      </c>
      <c r="B270" s="131"/>
      <c r="C270" s="59" t="s">
        <v>102</v>
      </c>
      <c r="D270" s="18" t="s">
        <v>102</v>
      </c>
      <c r="E270" s="59" t="s">
        <v>102</v>
      </c>
      <c r="F270" s="59" t="s">
        <v>102</v>
      </c>
      <c r="G270" s="59" t="s">
        <v>102</v>
      </c>
      <c r="H270" s="59" t="s">
        <v>102</v>
      </c>
    </row>
    <row r="271" spans="1:8" x14ac:dyDescent="0.25">
      <c r="A271" s="131"/>
      <c r="B271" s="131"/>
      <c r="C271" s="59" t="s">
        <v>19</v>
      </c>
      <c r="D271" s="18" t="s">
        <v>19</v>
      </c>
      <c r="E271" s="59" t="s">
        <v>19</v>
      </c>
      <c r="F271" s="59" t="s">
        <v>19</v>
      </c>
      <c r="G271" s="59" t="s">
        <v>19</v>
      </c>
      <c r="H271" s="59" t="s">
        <v>19</v>
      </c>
    </row>
    <row r="272" spans="1:8" ht="15.75" thickBot="1" x14ac:dyDescent="0.3">
      <c r="A272" s="39" t="s">
        <v>20</v>
      </c>
      <c r="B272" s="389" t="s">
        <v>21</v>
      </c>
      <c r="C272" s="67">
        <v>42679</v>
      </c>
      <c r="D272" s="134">
        <v>42710</v>
      </c>
      <c r="E272" s="67">
        <v>42741</v>
      </c>
      <c r="F272" s="134">
        <v>42763</v>
      </c>
      <c r="G272" s="134">
        <v>42798</v>
      </c>
      <c r="H272" s="67">
        <v>42815</v>
      </c>
    </row>
    <row r="273" spans="1:8" x14ac:dyDescent="0.25">
      <c r="A273" s="522" t="s">
        <v>187</v>
      </c>
      <c r="B273" s="523" t="s">
        <v>188</v>
      </c>
      <c r="C273" s="156">
        <v>78</v>
      </c>
      <c r="D273" s="156">
        <v>84</v>
      </c>
      <c r="E273" s="37">
        <v>84</v>
      </c>
      <c r="F273" s="37">
        <v>87</v>
      </c>
      <c r="G273" s="37">
        <v>89</v>
      </c>
      <c r="H273" s="156">
        <v>106</v>
      </c>
    </row>
    <row r="292" spans="1:9" x14ac:dyDescent="0.25">
      <c r="A292" t="s">
        <v>186</v>
      </c>
    </row>
    <row r="293" spans="1:9" ht="15.75" thickBot="1" x14ac:dyDescent="0.3">
      <c r="A293" t="s">
        <v>342</v>
      </c>
    </row>
    <row r="294" spans="1:9" x14ac:dyDescent="0.25">
      <c r="A294" s="1" t="s">
        <v>38</v>
      </c>
      <c r="B294" s="1"/>
      <c r="C294" s="136" t="s">
        <v>113</v>
      </c>
      <c r="D294" s="136" t="s">
        <v>113</v>
      </c>
      <c r="E294" s="136" t="s">
        <v>113</v>
      </c>
      <c r="F294" s="136" t="s">
        <v>113</v>
      </c>
      <c r="G294" s="136" t="s">
        <v>113</v>
      </c>
      <c r="H294" s="136" t="s">
        <v>113</v>
      </c>
      <c r="I294" s="135" t="s">
        <v>113</v>
      </c>
    </row>
    <row r="295" spans="1:9" x14ac:dyDescent="0.25">
      <c r="A295" s="1" t="s">
        <v>161</v>
      </c>
      <c r="B295" s="1"/>
      <c r="C295" s="138" t="s">
        <v>114</v>
      </c>
      <c r="D295" s="138" t="s">
        <v>114</v>
      </c>
      <c r="E295" s="138" t="s">
        <v>114</v>
      </c>
      <c r="F295" s="138" t="s">
        <v>114</v>
      </c>
      <c r="G295" s="138" t="s">
        <v>114</v>
      </c>
      <c r="H295" s="138" t="s">
        <v>114</v>
      </c>
      <c r="I295" s="139" t="s">
        <v>114</v>
      </c>
    </row>
    <row r="296" spans="1:9" x14ac:dyDescent="0.25">
      <c r="A296" s="1" t="s">
        <v>146</v>
      </c>
      <c r="B296" s="1"/>
      <c r="C296" s="138" t="s">
        <v>115</v>
      </c>
      <c r="D296" s="138" t="s">
        <v>115</v>
      </c>
      <c r="E296" s="138" t="s">
        <v>115</v>
      </c>
      <c r="F296" s="138" t="s">
        <v>115</v>
      </c>
      <c r="G296" s="138" t="s">
        <v>115</v>
      </c>
      <c r="H296" s="138" t="s">
        <v>115</v>
      </c>
      <c r="I296" s="139" t="s">
        <v>115</v>
      </c>
    </row>
    <row r="297" spans="1:9" x14ac:dyDescent="0.25">
      <c r="A297" s="1" t="s">
        <v>113</v>
      </c>
      <c r="B297" s="1"/>
      <c r="C297" s="138" t="s">
        <v>116</v>
      </c>
      <c r="D297" s="138" t="s">
        <v>116</v>
      </c>
      <c r="E297" s="138" t="s">
        <v>116</v>
      </c>
      <c r="F297" s="138" t="s">
        <v>116</v>
      </c>
      <c r="G297" s="138" t="s">
        <v>116</v>
      </c>
      <c r="H297" s="138" t="s">
        <v>116</v>
      </c>
      <c r="I297" s="139" t="s">
        <v>116</v>
      </c>
    </row>
    <row r="298" spans="1:9" ht="15.75" thickBot="1" x14ac:dyDescent="0.3">
      <c r="A298" s="19" t="s">
        <v>20</v>
      </c>
      <c r="B298" s="20" t="s">
        <v>21</v>
      </c>
      <c r="C298" s="206">
        <v>42562</v>
      </c>
      <c r="D298" s="206">
        <v>42602</v>
      </c>
      <c r="E298" s="206">
        <v>42710</v>
      </c>
      <c r="F298" s="206">
        <v>42741</v>
      </c>
      <c r="G298" s="206">
        <v>42763</v>
      </c>
      <c r="H298" s="206">
        <v>42798</v>
      </c>
      <c r="I298" s="207">
        <v>42815</v>
      </c>
    </row>
    <row r="299" spans="1:9" x14ac:dyDescent="0.25">
      <c r="A299" s="427" t="s">
        <v>187</v>
      </c>
      <c r="B299" s="244" t="s">
        <v>188</v>
      </c>
      <c r="C299" s="271">
        <v>27</v>
      </c>
      <c r="D299" s="271">
        <v>39</v>
      </c>
      <c r="E299" s="156">
        <v>79</v>
      </c>
      <c r="F299" s="271">
        <v>76</v>
      </c>
      <c r="G299" s="271">
        <v>80</v>
      </c>
      <c r="H299" s="271">
        <v>78</v>
      </c>
      <c r="I299" s="156">
        <v>170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28"/>
  <sheetViews>
    <sheetView workbookViewId="0"/>
  </sheetViews>
  <sheetFormatPr defaultRowHeight="15" x14ac:dyDescent="0.25"/>
  <cols>
    <col min="3" max="3" width="29.42578125" customWidth="1"/>
    <col min="24" max="24" width="29.85546875" bestFit="1" customWidth="1"/>
  </cols>
  <sheetData>
    <row r="1" spans="1:31" ht="15.75" thickBot="1" x14ac:dyDescent="0.3">
      <c r="A1" s="270" t="s">
        <v>217</v>
      </c>
      <c r="B1" s="95" t="s">
        <v>218</v>
      </c>
      <c r="C1" t="s">
        <v>0</v>
      </c>
      <c r="V1" s="1" t="s">
        <v>145</v>
      </c>
      <c r="W1" s="1"/>
      <c r="X1" s="142" t="s">
        <v>32</v>
      </c>
      <c r="Y1" s="218" t="s">
        <v>5</v>
      </c>
      <c r="Z1" s="219" t="s">
        <v>5</v>
      </c>
      <c r="AA1" s="143" t="s">
        <v>51</v>
      </c>
      <c r="AB1" s="220" t="s">
        <v>88</v>
      </c>
      <c r="AC1" s="144" t="s">
        <v>97</v>
      </c>
      <c r="AD1" s="221" t="s">
        <v>51</v>
      </c>
      <c r="AE1" s="136" t="s">
        <v>113</v>
      </c>
    </row>
    <row r="2" spans="1:31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  <c r="V2" s="9" t="s">
        <v>146</v>
      </c>
      <c r="W2" s="1"/>
      <c r="X2" s="145" t="s">
        <v>9</v>
      </c>
      <c r="Y2" s="146" t="s">
        <v>11</v>
      </c>
      <c r="Z2" s="148" t="s">
        <v>11</v>
      </c>
      <c r="AA2" s="222" t="s">
        <v>53</v>
      </c>
      <c r="AB2" s="223" t="s">
        <v>89</v>
      </c>
      <c r="AC2" s="147" t="s">
        <v>119</v>
      </c>
      <c r="AD2" s="224" t="s">
        <v>53</v>
      </c>
      <c r="AE2" s="138" t="s">
        <v>114</v>
      </c>
    </row>
    <row r="3" spans="1:31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  <c r="V3" s="1" t="s">
        <v>113</v>
      </c>
      <c r="W3" s="1"/>
      <c r="X3" s="145" t="s">
        <v>19</v>
      </c>
      <c r="Y3" s="146" t="s">
        <v>43</v>
      </c>
      <c r="Z3" s="148" t="s">
        <v>19</v>
      </c>
      <c r="AA3" s="149" t="s">
        <v>52</v>
      </c>
      <c r="AB3" s="223" t="s">
        <v>19</v>
      </c>
      <c r="AC3" s="147" t="s">
        <v>12</v>
      </c>
      <c r="AD3" s="225" t="s">
        <v>102</v>
      </c>
      <c r="AE3" s="138" t="s">
        <v>115</v>
      </c>
    </row>
    <row r="4" spans="1:31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  <c r="V4" s="109"/>
      <c r="W4" s="1"/>
      <c r="X4" s="145" t="s">
        <v>36</v>
      </c>
      <c r="Y4" s="146" t="s">
        <v>19</v>
      </c>
      <c r="Z4" s="148" t="s">
        <v>44</v>
      </c>
      <c r="AA4" s="149" t="s">
        <v>19</v>
      </c>
      <c r="AB4" s="223" t="s">
        <v>90</v>
      </c>
      <c r="AC4" s="147" t="s">
        <v>100</v>
      </c>
      <c r="AD4" s="225" t="s">
        <v>19</v>
      </c>
      <c r="AE4" s="138" t="s">
        <v>116</v>
      </c>
    </row>
    <row r="5" spans="1:31" ht="15.75" thickBot="1" x14ac:dyDescent="0.3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  <c r="V5" s="19" t="s">
        <v>20</v>
      </c>
      <c r="W5" s="20" t="s">
        <v>21</v>
      </c>
      <c r="X5" s="227">
        <v>42815</v>
      </c>
      <c r="Y5" s="228">
        <v>42815</v>
      </c>
      <c r="Z5" s="229">
        <v>42815</v>
      </c>
      <c r="AA5" s="230">
        <v>42815</v>
      </c>
      <c r="AB5" s="231">
        <v>42815</v>
      </c>
      <c r="AC5" s="232">
        <v>42014</v>
      </c>
      <c r="AD5" s="233">
        <v>42815</v>
      </c>
      <c r="AE5" s="206">
        <v>42815</v>
      </c>
    </row>
    <row r="6" spans="1:31" ht="15.75" thickBot="1" x14ac:dyDescent="0.3">
      <c r="A6" s="366"/>
      <c r="B6" s="366"/>
      <c r="C6" s="156">
        <f>+$I$13</f>
        <v>206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  <c r="V6" s="325" t="s">
        <v>220</v>
      </c>
      <c r="W6" s="326" t="s">
        <v>221</v>
      </c>
      <c r="X6" s="156">
        <v>150</v>
      </c>
      <c r="Y6" s="156">
        <v>202</v>
      </c>
      <c r="Z6" s="156">
        <v>204</v>
      </c>
      <c r="AA6" s="156">
        <v>117</v>
      </c>
      <c r="AB6" s="156">
        <v>121</v>
      </c>
      <c r="AC6" s="156">
        <v>65</v>
      </c>
      <c r="AD6" s="156">
        <v>112</v>
      </c>
      <c r="AE6" s="156">
        <v>195</v>
      </c>
    </row>
    <row r="7" spans="1:31" ht="15.75" thickBot="1" x14ac:dyDescent="0.3">
      <c r="J7" s="270" t="s">
        <v>219</v>
      </c>
      <c r="K7" s="95" t="s">
        <v>218</v>
      </c>
      <c r="L7" s="156">
        <v>206</v>
      </c>
      <c r="M7" s="156">
        <v>89</v>
      </c>
      <c r="N7" s="156">
        <v>89</v>
      </c>
      <c r="O7" s="156">
        <v>136</v>
      </c>
      <c r="P7" s="156">
        <v>179</v>
      </c>
      <c r="Q7" s="156">
        <v>20</v>
      </c>
      <c r="R7" s="156">
        <v>149</v>
      </c>
      <c r="S7" s="156">
        <v>187</v>
      </c>
      <c r="V7" s="376" t="s">
        <v>243</v>
      </c>
      <c r="W7" s="95" t="s">
        <v>233</v>
      </c>
      <c r="X7" s="156">
        <v>198</v>
      </c>
      <c r="Y7" s="156">
        <v>143</v>
      </c>
      <c r="Z7" s="156">
        <v>135</v>
      </c>
      <c r="AA7" s="156">
        <v>136</v>
      </c>
      <c r="AB7" s="156">
        <v>179</v>
      </c>
      <c r="AC7" s="156">
        <v>6</v>
      </c>
      <c r="AD7" s="156">
        <v>149</v>
      </c>
      <c r="AE7" s="156">
        <v>201</v>
      </c>
    </row>
    <row r="8" spans="1:31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  <c r="V8" s="328" t="s">
        <v>222</v>
      </c>
      <c r="W8" s="282" t="s">
        <v>223</v>
      </c>
      <c r="X8" s="156">
        <v>156</v>
      </c>
      <c r="Y8" s="156">
        <v>89</v>
      </c>
      <c r="Z8" s="156">
        <v>89</v>
      </c>
      <c r="AA8" s="156">
        <v>19</v>
      </c>
      <c r="AB8" s="156">
        <v>10</v>
      </c>
      <c r="AC8" s="156">
        <v>12</v>
      </c>
      <c r="AD8" s="156">
        <v>107</v>
      </c>
      <c r="AE8" s="156">
        <v>91</v>
      </c>
    </row>
    <row r="9" spans="1:31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  <c r="V9" s="270" t="s">
        <v>224</v>
      </c>
      <c r="W9" s="282" t="s">
        <v>225</v>
      </c>
      <c r="X9" s="156">
        <v>56</v>
      </c>
      <c r="Y9" s="156">
        <v>147</v>
      </c>
      <c r="Z9" s="156">
        <v>163</v>
      </c>
      <c r="AA9" s="156">
        <v>27</v>
      </c>
      <c r="AB9" s="156">
        <v>26</v>
      </c>
      <c r="AC9" s="156">
        <v>56</v>
      </c>
      <c r="AD9" s="156">
        <v>62</v>
      </c>
      <c r="AE9" s="156">
        <v>93</v>
      </c>
    </row>
    <row r="10" spans="1:31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  <c r="V10" s="270" t="s">
        <v>226</v>
      </c>
      <c r="W10" s="95" t="s">
        <v>227</v>
      </c>
      <c r="X10" s="156">
        <v>132</v>
      </c>
      <c r="Y10" s="156">
        <v>150</v>
      </c>
      <c r="Z10" s="156">
        <v>152</v>
      </c>
      <c r="AA10" s="156">
        <v>34</v>
      </c>
      <c r="AB10" s="156">
        <v>63</v>
      </c>
      <c r="AC10" s="156">
        <v>99</v>
      </c>
      <c r="AD10" s="156">
        <v>54</v>
      </c>
      <c r="AE10" s="156">
        <v>122</v>
      </c>
    </row>
    <row r="11" spans="1:31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31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31" x14ac:dyDescent="0.25">
      <c r="A13" s="270" t="s">
        <v>217</v>
      </c>
      <c r="B13" s="95" t="s">
        <v>218</v>
      </c>
      <c r="C13" s="156">
        <v>2</v>
      </c>
      <c r="D13" s="344">
        <v>10.777777777777779</v>
      </c>
      <c r="E13" s="330">
        <v>10.777799999999999</v>
      </c>
      <c r="F13" s="250">
        <v>2.2222222220591448E-5</v>
      </c>
      <c r="G13" s="251">
        <v>1</v>
      </c>
      <c r="H13" s="252">
        <f>+F13*G13</f>
        <v>2.2222222220591448E-5</v>
      </c>
      <c r="I13" s="156">
        <v>206</v>
      </c>
    </row>
    <row r="14" spans="1:31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31" x14ac:dyDescent="0.25">
      <c r="A15" s="270" t="s">
        <v>217</v>
      </c>
      <c r="B15" s="95" t="s">
        <v>218</v>
      </c>
      <c r="C15" s="37">
        <v>10</v>
      </c>
      <c r="D15" s="344">
        <v>10.777777777777779</v>
      </c>
      <c r="E15" s="587">
        <v>42812</v>
      </c>
      <c r="F15" s="363" t="s">
        <v>239</v>
      </c>
      <c r="G15" s="352">
        <v>10.777799999999999</v>
      </c>
      <c r="H15" s="81">
        <v>2.2222222220591448E-5</v>
      </c>
    </row>
    <row r="17" spans="2:14" x14ac:dyDescent="0.25">
      <c r="B17" t="s">
        <v>245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M17" t="s">
        <v>102</v>
      </c>
      <c r="N17" t="s">
        <v>107</v>
      </c>
    </row>
    <row r="18" spans="2:14" x14ac:dyDescent="0.25">
      <c r="B18" t="s">
        <v>246</v>
      </c>
      <c r="C18" s="393">
        <v>42812</v>
      </c>
      <c r="D18" s="394" t="s">
        <v>247</v>
      </c>
      <c r="E18" s="395" t="s">
        <v>248</v>
      </c>
      <c r="F18" s="396" t="s">
        <v>249</v>
      </c>
      <c r="G18" s="397" t="s">
        <v>250</v>
      </c>
      <c r="H18" s="398" t="s">
        <v>251</v>
      </c>
      <c r="I18" s="399" t="s">
        <v>219</v>
      </c>
      <c r="J18" t="s">
        <v>252</v>
      </c>
      <c r="K18" t="s">
        <v>253</v>
      </c>
      <c r="L18" t="s">
        <v>254</v>
      </c>
      <c r="M18" t="s">
        <v>255</v>
      </c>
      <c r="N18" t="s">
        <v>255</v>
      </c>
    </row>
    <row r="19" spans="2:14" x14ac:dyDescent="0.25">
      <c r="B19" s="96">
        <v>1</v>
      </c>
      <c r="C19" s="400" t="s">
        <v>247</v>
      </c>
      <c r="D19" s="401"/>
      <c r="E19" s="402">
        <v>46</v>
      </c>
      <c r="F19" s="263">
        <v>40</v>
      </c>
      <c r="G19" s="261">
        <v>15</v>
      </c>
      <c r="H19" s="259">
        <v>42</v>
      </c>
      <c r="I19" s="240">
        <v>37</v>
      </c>
      <c r="J19" s="37">
        <v>180</v>
      </c>
      <c r="K19" s="37">
        <v>66</v>
      </c>
      <c r="L19" s="403">
        <v>2.7272727272727271</v>
      </c>
      <c r="M19" s="37" t="s">
        <v>256</v>
      </c>
      <c r="N19" s="37" t="s">
        <v>256</v>
      </c>
    </row>
    <row r="20" spans="2:14" x14ac:dyDescent="0.25">
      <c r="B20" s="96">
        <v>2</v>
      </c>
      <c r="C20" s="355" t="s">
        <v>248</v>
      </c>
      <c r="D20" s="402">
        <v>11</v>
      </c>
      <c r="E20" s="401"/>
      <c r="F20" s="261">
        <v>23</v>
      </c>
      <c r="G20" s="259">
        <v>31</v>
      </c>
      <c r="H20" s="240">
        <v>21</v>
      </c>
      <c r="I20" s="263">
        <v>39</v>
      </c>
      <c r="J20" s="37">
        <v>125</v>
      </c>
      <c r="K20" s="37">
        <v>127</v>
      </c>
      <c r="L20" s="403">
        <v>0.98425196850393704</v>
      </c>
      <c r="M20" s="37" t="s">
        <v>257</v>
      </c>
      <c r="N20" s="37" t="s">
        <v>258</v>
      </c>
    </row>
    <row r="21" spans="2:14" x14ac:dyDescent="0.25">
      <c r="B21" s="96">
        <v>3</v>
      </c>
      <c r="C21" s="404" t="s">
        <v>249</v>
      </c>
      <c r="D21" s="263">
        <v>22</v>
      </c>
      <c r="E21" s="261">
        <v>27</v>
      </c>
      <c r="F21" s="401"/>
      <c r="G21" s="240">
        <v>36</v>
      </c>
      <c r="H21" s="402">
        <v>35</v>
      </c>
      <c r="I21" s="259">
        <v>54</v>
      </c>
      <c r="J21" s="37">
        <v>174</v>
      </c>
      <c r="K21" s="37">
        <v>110</v>
      </c>
      <c r="L21" s="403">
        <v>1.5818181818181818</v>
      </c>
      <c r="M21" s="37" t="s">
        <v>259</v>
      </c>
      <c r="N21" s="37" t="s">
        <v>259</v>
      </c>
    </row>
    <row r="22" spans="2:14" x14ac:dyDescent="0.25">
      <c r="B22" s="96">
        <v>4</v>
      </c>
      <c r="C22" s="405" t="s">
        <v>250</v>
      </c>
      <c r="D22" s="261">
        <v>3</v>
      </c>
      <c r="E22" s="259">
        <v>19</v>
      </c>
      <c r="F22" s="240">
        <v>11</v>
      </c>
      <c r="G22" s="401"/>
      <c r="H22" s="263"/>
      <c r="I22" s="402"/>
      <c r="J22" s="37">
        <v>33</v>
      </c>
      <c r="K22" s="37">
        <v>82</v>
      </c>
      <c r="L22" s="403">
        <v>0.40243902439024393</v>
      </c>
      <c r="M22" s="37" t="s">
        <v>260</v>
      </c>
      <c r="N22" s="96"/>
    </row>
    <row r="23" spans="2:14" x14ac:dyDescent="0.25">
      <c r="B23" s="96">
        <v>5</v>
      </c>
      <c r="C23" s="406" t="s">
        <v>251</v>
      </c>
      <c r="D23" s="259">
        <v>18</v>
      </c>
      <c r="E23" s="240">
        <v>22</v>
      </c>
      <c r="F23" s="402">
        <v>24</v>
      </c>
      <c r="G23" s="263"/>
      <c r="H23" s="401"/>
      <c r="I23" s="261">
        <v>45</v>
      </c>
      <c r="J23" s="37">
        <v>109</v>
      </c>
      <c r="K23" s="37">
        <v>110</v>
      </c>
      <c r="L23" s="403">
        <v>0.99090909090909096</v>
      </c>
      <c r="M23" s="37" t="s">
        <v>258</v>
      </c>
      <c r="N23" s="37" t="s">
        <v>257</v>
      </c>
    </row>
    <row r="24" spans="2:14" x14ac:dyDescent="0.25">
      <c r="B24" s="96">
        <v>6</v>
      </c>
      <c r="C24" s="407" t="s">
        <v>219</v>
      </c>
      <c r="D24" s="240">
        <v>12</v>
      </c>
      <c r="E24" s="263">
        <v>13</v>
      </c>
      <c r="F24" s="259">
        <v>12</v>
      </c>
      <c r="G24" s="402"/>
      <c r="H24" s="261">
        <v>12</v>
      </c>
      <c r="I24" s="401"/>
      <c r="J24" s="37">
        <v>49</v>
      </c>
      <c r="K24" s="37">
        <v>175</v>
      </c>
      <c r="L24" s="403">
        <v>0.28000000000000003</v>
      </c>
      <c r="M24" s="37" t="s">
        <v>261</v>
      </c>
      <c r="N24" s="96"/>
    </row>
    <row r="25" spans="2:14" x14ac:dyDescent="0.25">
      <c r="C25" s="40" t="s">
        <v>253</v>
      </c>
      <c r="D25" s="37">
        <v>66</v>
      </c>
      <c r="E25" s="37">
        <v>127</v>
      </c>
      <c r="F25" s="37">
        <v>110</v>
      </c>
      <c r="G25" s="37">
        <v>82</v>
      </c>
      <c r="H25" s="37">
        <v>110</v>
      </c>
      <c r="I25" s="37">
        <v>175</v>
      </c>
      <c r="J25" s="96"/>
      <c r="K25" s="96"/>
      <c r="L25" s="96"/>
    </row>
    <row r="27" spans="2:14" x14ac:dyDescent="0.25">
      <c r="D27" s="408" t="s">
        <v>262</v>
      </c>
      <c r="E27" s="409" t="s">
        <v>263</v>
      </c>
      <c r="F27" s="410" t="s">
        <v>264</v>
      </c>
      <c r="G27" s="152" t="s">
        <v>265</v>
      </c>
      <c r="H27" s="411" t="s">
        <v>266</v>
      </c>
      <c r="I27" s="96" t="s">
        <v>107</v>
      </c>
    </row>
    <row r="30" spans="2:14" x14ac:dyDescent="0.25">
      <c r="H30" s="408" t="s">
        <v>262</v>
      </c>
      <c r="I30" s="409" t="s">
        <v>263</v>
      </c>
      <c r="J30" s="410" t="s">
        <v>264</v>
      </c>
      <c r="K30" s="152" t="s">
        <v>265</v>
      </c>
      <c r="L30" s="411" t="s">
        <v>266</v>
      </c>
      <c r="M30" s="96" t="s">
        <v>107</v>
      </c>
    </row>
    <row r="31" spans="2:14" x14ac:dyDescent="0.25">
      <c r="B31" s="270" t="s">
        <v>270</v>
      </c>
      <c r="C31" s="95" t="s">
        <v>218</v>
      </c>
      <c r="D31" s="346" t="s">
        <v>27</v>
      </c>
      <c r="E31" s="412" t="s">
        <v>28</v>
      </c>
      <c r="F31" s="412" t="s">
        <v>29</v>
      </c>
      <c r="G31" s="412" t="s">
        <v>30</v>
      </c>
      <c r="H31" s="419" t="s">
        <v>247</v>
      </c>
      <c r="I31" s="418" t="s">
        <v>249</v>
      </c>
      <c r="J31" s="417" t="s">
        <v>267</v>
      </c>
      <c r="K31" s="418" t="s">
        <v>248</v>
      </c>
      <c r="L31" s="29"/>
      <c r="M31" s="29"/>
    </row>
    <row r="32" spans="2:14" x14ac:dyDescent="0.25">
      <c r="B32" s="270" t="s">
        <v>270</v>
      </c>
      <c r="C32" s="95" t="s">
        <v>218</v>
      </c>
      <c r="D32" s="37">
        <v>10</v>
      </c>
      <c r="E32" s="37"/>
      <c r="F32" s="37"/>
      <c r="G32" s="38" t="s">
        <v>268</v>
      </c>
      <c r="H32" s="37">
        <v>0</v>
      </c>
      <c r="I32" s="37">
        <v>-1</v>
      </c>
      <c r="J32" s="37">
        <v>-1</v>
      </c>
      <c r="K32" s="37">
        <v>-1</v>
      </c>
      <c r="L32" s="37"/>
      <c r="M32" s="37"/>
    </row>
    <row r="34" spans="1:19" ht="15.75" thickBot="1" x14ac:dyDescent="0.3">
      <c r="A34" t="s">
        <v>175</v>
      </c>
      <c r="C34" s="42"/>
    </row>
    <row r="35" spans="1:19" x14ac:dyDescent="0.25">
      <c r="A35" s="1" t="s">
        <v>1</v>
      </c>
      <c r="B35" s="1"/>
      <c r="C35" s="42"/>
      <c r="D35" s="2" t="s">
        <v>5</v>
      </c>
      <c r="E35" s="44" t="s">
        <v>5</v>
      </c>
      <c r="F35" s="2" t="s">
        <v>5</v>
      </c>
      <c r="G35" s="44" t="s">
        <v>5</v>
      </c>
      <c r="H35" s="2" t="s">
        <v>5</v>
      </c>
      <c r="I35" s="44" t="s">
        <v>5</v>
      </c>
      <c r="J35" s="2" t="s">
        <v>5</v>
      </c>
      <c r="K35" s="44" t="s">
        <v>5</v>
      </c>
      <c r="L35" s="2" t="s">
        <v>5</v>
      </c>
      <c r="M35" s="4" t="s">
        <v>5</v>
      </c>
      <c r="N35" s="5" t="s">
        <v>5</v>
      </c>
      <c r="O35" s="44" t="s">
        <v>5</v>
      </c>
      <c r="P35" s="5" t="s">
        <v>5</v>
      </c>
      <c r="Q35" s="44" t="s">
        <v>5</v>
      </c>
      <c r="R35" s="44" t="s">
        <v>39</v>
      </c>
      <c r="S35" s="48" t="s">
        <v>40</v>
      </c>
    </row>
    <row r="36" spans="1:19" x14ac:dyDescent="0.25">
      <c r="A36" s="1" t="s">
        <v>149</v>
      </c>
      <c r="B36" s="1"/>
      <c r="C36" s="42"/>
      <c r="D36" s="76" t="s">
        <v>11</v>
      </c>
      <c r="E36" s="12" t="s">
        <v>11</v>
      </c>
      <c r="F36" s="76" t="s">
        <v>11</v>
      </c>
      <c r="G36" s="12" t="s">
        <v>11</v>
      </c>
      <c r="H36" s="76" t="s">
        <v>11</v>
      </c>
      <c r="I36" s="12" t="s">
        <v>11</v>
      </c>
      <c r="J36" s="76" t="s">
        <v>11</v>
      </c>
      <c r="K36" s="12" t="s">
        <v>11</v>
      </c>
      <c r="L36" s="76" t="s">
        <v>11</v>
      </c>
      <c r="M36" s="10" t="s">
        <v>11</v>
      </c>
      <c r="N36" s="12" t="s">
        <v>11</v>
      </c>
      <c r="O36" s="12" t="s">
        <v>11</v>
      </c>
      <c r="P36" s="12" t="s">
        <v>11</v>
      </c>
      <c r="Q36" s="12" t="s">
        <v>11</v>
      </c>
      <c r="R36" s="12" t="s">
        <v>41</v>
      </c>
      <c r="S36" s="12" t="s">
        <v>41</v>
      </c>
    </row>
    <row r="37" spans="1:19" x14ac:dyDescent="0.25">
      <c r="A37" s="1" t="s">
        <v>146</v>
      </c>
      <c r="B37" s="1"/>
      <c r="C37" s="42"/>
      <c r="D37" s="76" t="s">
        <v>42</v>
      </c>
      <c r="E37" s="12" t="s">
        <v>43</v>
      </c>
      <c r="F37" s="76" t="s">
        <v>42</v>
      </c>
      <c r="G37" s="12" t="s">
        <v>43</v>
      </c>
      <c r="H37" s="76" t="s">
        <v>42</v>
      </c>
      <c r="I37" s="12" t="s">
        <v>43</v>
      </c>
      <c r="J37" s="76" t="s">
        <v>42</v>
      </c>
      <c r="K37" s="12" t="s">
        <v>43</v>
      </c>
      <c r="L37" s="76" t="s">
        <v>42</v>
      </c>
      <c r="M37" s="10" t="s">
        <v>43</v>
      </c>
      <c r="N37" s="12" t="s">
        <v>13</v>
      </c>
      <c r="O37" s="12" t="s">
        <v>43</v>
      </c>
      <c r="P37" s="86" t="s">
        <v>42</v>
      </c>
      <c r="Q37" s="12" t="s">
        <v>43</v>
      </c>
      <c r="R37" s="12" t="s">
        <v>44</v>
      </c>
      <c r="S37" s="12" t="s">
        <v>44</v>
      </c>
    </row>
    <row r="38" spans="1:19" x14ac:dyDescent="0.25">
      <c r="A38" s="1"/>
      <c r="B38" s="1"/>
      <c r="C38" s="42"/>
      <c r="D38" s="77" t="s">
        <v>45</v>
      </c>
      <c r="E38" s="12" t="s">
        <v>19</v>
      </c>
      <c r="F38" s="77" t="s">
        <v>45</v>
      </c>
      <c r="G38" s="12" t="s">
        <v>19</v>
      </c>
      <c r="H38" s="77" t="s">
        <v>45</v>
      </c>
      <c r="I38" s="12" t="s">
        <v>19</v>
      </c>
      <c r="J38" s="77" t="s">
        <v>45</v>
      </c>
      <c r="K38" s="12" t="s">
        <v>19</v>
      </c>
      <c r="L38" s="77" t="s">
        <v>45</v>
      </c>
      <c r="M38" s="10" t="s">
        <v>19</v>
      </c>
      <c r="N38" s="12" t="s">
        <v>17</v>
      </c>
      <c r="O38" s="12" t="s">
        <v>19</v>
      </c>
      <c r="P38" s="86" t="s">
        <v>17</v>
      </c>
      <c r="Q38" s="12" t="s">
        <v>19</v>
      </c>
      <c r="R38" s="53">
        <v>42798</v>
      </c>
      <c r="S38" s="53">
        <v>42798</v>
      </c>
    </row>
    <row r="39" spans="1:19" x14ac:dyDescent="0.25">
      <c r="A39" s="78" t="s">
        <v>20</v>
      </c>
      <c r="B39" s="39" t="s">
        <v>21</v>
      </c>
      <c r="C39" s="42"/>
      <c r="D39" s="11" t="s">
        <v>24</v>
      </c>
      <c r="E39" s="53">
        <v>42646</v>
      </c>
      <c r="F39" s="11" t="s">
        <v>24</v>
      </c>
      <c r="G39" s="53">
        <v>42679</v>
      </c>
      <c r="H39" s="11" t="s">
        <v>24</v>
      </c>
      <c r="I39" s="53">
        <v>42710</v>
      </c>
      <c r="J39" s="11" t="s">
        <v>24</v>
      </c>
      <c r="K39" s="53">
        <v>42741</v>
      </c>
      <c r="L39" s="11" t="s">
        <v>24</v>
      </c>
      <c r="M39" s="55">
        <v>42763</v>
      </c>
      <c r="N39" s="50" t="s">
        <v>24</v>
      </c>
      <c r="O39" s="79">
        <v>42798</v>
      </c>
      <c r="P39" s="50" t="s">
        <v>24</v>
      </c>
      <c r="Q39" s="79">
        <v>42815</v>
      </c>
      <c r="R39" s="53">
        <v>42815</v>
      </c>
      <c r="S39" s="53">
        <v>42815</v>
      </c>
    </row>
    <row r="40" spans="1:19" x14ac:dyDescent="0.25">
      <c r="A40" s="270" t="s">
        <v>217</v>
      </c>
      <c r="B40" s="95" t="s">
        <v>218</v>
      </c>
      <c r="C40" s="80" t="s">
        <v>46</v>
      </c>
      <c r="D40" s="324"/>
      <c r="E40" s="37"/>
      <c r="F40" s="324"/>
      <c r="G40" s="37"/>
      <c r="H40" s="324"/>
      <c r="I40" s="37"/>
      <c r="J40" s="324"/>
      <c r="K40" s="70"/>
      <c r="L40" s="324"/>
      <c r="M40" s="70"/>
      <c r="N40" s="318">
        <v>-0.66666666666666607</v>
      </c>
      <c r="O40" s="307">
        <v>176</v>
      </c>
      <c r="P40" s="250">
        <v>2.2222222220591448E-5</v>
      </c>
      <c r="Q40" s="156">
        <v>89</v>
      </c>
      <c r="R40" s="286">
        <f>+O40-Q40</f>
        <v>87</v>
      </c>
      <c r="S40" s="287">
        <f>+R40/O40</f>
        <v>0.49431818181818182</v>
      </c>
    </row>
    <row r="41" spans="1:19" x14ac:dyDescent="0.25">
      <c r="C41" s="42"/>
    </row>
    <row r="42" spans="1:19" x14ac:dyDescent="0.25">
      <c r="A42" t="s">
        <v>176</v>
      </c>
      <c r="C42" s="42"/>
      <c r="J42" s="83"/>
    </row>
    <row r="43" spans="1:19" ht="15.75" thickBot="1" x14ac:dyDescent="0.3">
      <c r="A43" t="s">
        <v>177</v>
      </c>
      <c r="C43" s="42"/>
      <c r="J43" s="83"/>
    </row>
    <row r="44" spans="1:19" x14ac:dyDescent="0.25">
      <c r="A44" s="1" t="s">
        <v>150</v>
      </c>
      <c r="B44" s="1"/>
      <c r="C44" s="42"/>
      <c r="D44" s="8" t="s">
        <v>5</v>
      </c>
      <c r="E44" s="8" t="s">
        <v>5</v>
      </c>
      <c r="F44" s="8" t="s">
        <v>5</v>
      </c>
      <c r="G44" s="8" t="s">
        <v>5</v>
      </c>
      <c r="H44" s="8" t="s">
        <v>5</v>
      </c>
      <c r="I44" s="8" t="s">
        <v>5</v>
      </c>
      <c r="J44" s="8" t="s">
        <v>5</v>
      </c>
      <c r="K44" s="193" t="s">
        <v>33</v>
      </c>
      <c r="L44" s="8" t="s">
        <v>151</v>
      </c>
    </row>
    <row r="45" spans="1:19" x14ac:dyDescent="0.25">
      <c r="A45" s="1" t="s">
        <v>152</v>
      </c>
      <c r="B45" s="1"/>
      <c r="C45" s="42"/>
      <c r="D45" s="12" t="s">
        <v>11</v>
      </c>
      <c r="E45" s="12" t="s">
        <v>11</v>
      </c>
      <c r="F45" s="12" t="s">
        <v>11</v>
      </c>
      <c r="G45" s="12" t="s">
        <v>11</v>
      </c>
      <c r="H45" s="12" t="s">
        <v>11</v>
      </c>
      <c r="I45" s="12" t="s">
        <v>11</v>
      </c>
      <c r="J45" s="12" t="s">
        <v>11</v>
      </c>
      <c r="K45" s="101" t="s">
        <v>54</v>
      </c>
      <c r="L45" s="59" t="s">
        <v>54</v>
      </c>
    </row>
    <row r="46" spans="1:19" x14ac:dyDescent="0.25">
      <c r="A46" s="184" t="s">
        <v>153</v>
      </c>
      <c r="B46" s="1"/>
      <c r="C46" s="42"/>
      <c r="D46" s="12" t="s">
        <v>15</v>
      </c>
      <c r="E46" s="12" t="s">
        <v>15</v>
      </c>
      <c r="F46" s="12" t="s">
        <v>15</v>
      </c>
      <c r="G46" s="12" t="s">
        <v>15</v>
      </c>
      <c r="H46" s="12" t="s">
        <v>15</v>
      </c>
      <c r="I46" s="12" t="s">
        <v>15</v>
      </c>
      <c r="J46" s="12" t="s">
        <v>15</v>
      </c>
      <c r="K46" s="16" t="s">
        <v>112</v>
      </c>
      <c r="L46" s="59" t="s">
        <v>154</v>
      </c>
    </row>
    <row r="47" spans="1:19" x14ac:dyDescent="0.25">
      <c r="A47" s="109" t="s">
        <v>17</v>
      </c>
      <c r="B47" s="1"/>
      <c r="C47" s="42"/>
      <c r="D47" s="12" t="s">
        <v>19</v>
      </c>
      <c r="E47" s="12" t="s">
        <v>19</v>
      </c>
      <c r="F47" s="12" t="s">
        <v>19</v>
      </c>
      <c r="G47" s="12" t="s">
        <v>19</v>
      </c>
      <c r="H47" s="12" t="s">
        <v>19</v>
      </c>
      <c r="I47" s="12" t="s">
        <v>19</v>
      </c>
      <c r="J47" s="12" t="s">
        <v>19</v>
      </c>
      <c r="K47" s="55">
        <v>42798</v>
      </c>
      <c r="L47" s="53">
        <v>42798</v>
      </c>
    </row>
    <row r="48" spans="1:19" ht="15.75" thickBot="1" x14ac:dyDescent="0.3">
      <c r="A48" s="78" t="s">
        <v>20</v>
      </c>
      <c r="B48" s="19" t="s">
        <v>21</v>
      </c>
      <c r="C48" s="42"/>
      <c r="D48" s="27">
        <v>42646</v>
      </c>
      <c r="E48" s="27">
        <v>42679</v>
      </c>
      <c r="F48" s="27">
        <v>42710</v>
      </c>
      <c r="G48" s="27">
        <v>42741</v>
      </c>
      <c r="H48" s="27">
        <v>42763</v>
      </c>
      <c r="I48" s="27">
        <v>42798</v>
      </c>
      <c r="J48" s="87">
        <v>42815</v>
      </c>
      <c r="K48" s="87">
        <v>42815</v>
      </c>
      <c r="L48" s="27">
        <v>42815</v>
      </c>
    </row>
    <row r="49" spans="1:22" x14ac:dyDescent="0.25">
      <c r="A49" s="270" t="s">
        <v>219</v>
      </c>
      <c r="B49" s="95" t="s">
        <v>218</v>
      </c>
      <c r="C49" s="90" t="s">
        <v>49</v>
      </c>
      <c r="D49" s="37"/>
      <c r="E49" s="70"/>
      <c r="F49" s="70"/>
      <c r="G49" s="70"/>
      <c r="H49" s="70"/>
      <c r="I49" s="156">
        <v>145</v>
      </c>
      <c r="J49" s="156">
        <v>89</v>
      </c>
      <c r="K49" s="156">
        <f>+I49-J49</f>
        <v>56</v>
      </c>
      <c r="L49" s="290">
        <f>+K49/I49</f>
        <v>0.38620689655172413</v>
      </c>
    </row>
    <row r="50" spans="1:22" x14ac:dyDescent="0.25">
      <c r="C50" s="42"/>
    </row>
    <row r="51" spans="1:22" x14ac:dyDescent="0.25">
      <c r="A51" t="s">
        <v>185</v>
      </c>
      <c r="C51" s="42"/>
    </row>
    <row r="52" spans="1:22" ht="15.75" thickBot="1" x14ac:dyDescent="0.3">
      <c r="A52" t="s">
        <v>111</v>
      </c>
      <c r="C52" s="42"/>
    </row>
    <row r="53" spans="1:22" x14ac:dyDescent="0.25">
      <c r="A53" s="1" t="s">
        <v>38</v>
      </c>
      <c r="B53" s="1"/>
      <c r="C53" s="42"/>
      <c r="D53" s="136" t="s">
        <v>113</v>
      </c>
      <c r="E53" s="136" t="s">
        <v>113</v>
      </c>
      <c r="F53" s="136" t="s">
        <v>113</v>
      </c>
      <c r="G53" s="136" t="s">
        <v>113</v>
      </c>
      <c r="H53" s="136" t="s">
        <v>113</v>
      </c>
      <c r="I53" s="136" t="s">
        <v>113</v>
      </c>
      <c r="J53" s="135" t="s">
        <v>113</v>
      </c>
      <c r="K53" s="137" t="s">
        <v>33</v>
      </c>
      <c r="L53" s="137" t="s">
        <v>160</v>
      </c>
    </row>
    <row r="54" spans="1:22" x14ac:dyDescent="0.25">
      <c r="A54" s="1" t="s">
        <v>161</v>
      </c>
      <c r="B54" s="1"/>
      <c r="C54" s="42"/>
      <c r="D54" s="138" t="s">
        <v>114</v>
      </c>
      <c r="E54" s="138" t="s">
        <v>114</v>
      </c>
      <c r="F54" s="138" t="s">
        <v>114</v>
      </c>
      <c r="G54" s="138" t="s">
        <v>114</v>
      </c>
      <c r="H54" s="138" t="s">
        <v>114</v>
      </c>
      <c r="I54" s="138" t="s">
        <v>114</v>
      </c>
      <c r="J54" s="139" t="s">
        <v>114</v>
      </c>
      <c r="K54" s="140" t="s">
        <v>54</v>
      </c>
      <c r="L54" s="140" t="s">
        <v>54</v>
      </c>
    </row>
    <row r="55" spans="1:22" x14ac:dyDescent="0.25">
      <c r="A55" s="1" t="s">
        <v>146</v>
      </c>
      <c r="B55" s="1"/>
      <c r="C55" s="42"/>
      <c r="D55" s="138" t="s">
        <v>115</v>
      </c>
      <c r="E55" s="138" t="s">
        <v>115</v>
      </c>
      <c r="F55" s="138" t="s">
        <v>115</v>
      </c>
      <c r="G55" s="138" t="s">
        <v>115</v>
      </c>
      <c r="H55" s="138" t="s">
        <v>115</v>
      </c>
      <c r="I55" s="138" t="s">
        <v>115</v>
      </c>
      <c r="J55" s="139" t="s">
        <v>115</v>
      </c>
      <c r="K55" s="140" t="s">
        <v>154</v>
      </c>
      <c r="L55" s="140" t="s">
        <v>154</v>
      </c>
    </row>
    <row r="56" spans="1:22" x14ac:dyDescent="0.25">
      <c r="A56" s="1" t="s">
        <v>113</v>
      </c>
      <c r="B56" s="1"/>
      <c r="C56" s="42"/>
      <c r="D56" s="138" t="s">
        <v>116</v>
      </c>
      <c r="E56" s="138" t="s">
        <v>116</v>
      </c>
      <c r="F56" s="138" t="s">
        <v>116</v>
      </c>
      <c r="G56" s="138" t="s">
        <v>116</v>
      </c>
      <c r="H56" s="138" t="s">
        <v>116</v>
      </c>
      <c r="I56" s="138" t="s">
        <v>116</v>
      </c>
      <c r="J56" s="139" t="s">
        <v>116</v>
      </c>
      <c r="K56" s="141">
        <v>42798</v>
      </c>
      <c r="L56" s="141">
        <v>42798</v>
      </c>
    </row>
    <row r="57" spans="1:22" ht="15.75" thickBot="1" x14ac:dyDescent="0.3">
      <c r="A57" s="19" t="s">
        <v>20</v>
      </c>
      <c r="B57" s="39" t="s">
        <v>21</v>
      </c>
      <c r="C57" s="42"/>
      <c r="D57" s="206">
        <v>42562</v>
      </c>
      <c r="E57" s="206">
        <v>42602</v>
      </c>
      <c r="F57" s="206">
        <v>42710</v>
      </c>
      <c r="G57" s="206">
        <v>42741</v>
      </c>
      <c r="H57" s="206">
        <v>42763</v>
      </c>
      <c r="I57" s="206">
        <v>42798</v>
      </c>
      <c r="J57" s="207">
        <v>42815</v>
      </c>
      <c r="K57" s="205">
        <v>42815</v>
      </c>
      <c r="L57" s="205">
        <v>42815</v>
      </c>
    </row>
    <row r="58" spans="1:22" x14ac:dyDescent="0.25">
      <c r="A58" s="270" t="s">
        <v>219</v>
      </c>
      <c r="B58" s="95" t="s">
        <v>218</v>
      </c>
      <c r="C58" s="80" t="s">
        <v>117</v>
      </c>
      <c r="D58" s="271"/>
      <c r="E58" s="271"/>
      <c r="F58" s="271"/>
      <c r="G58" s="271"/>
      <c r="H58" s="271"/>
      <c r="I58" s="156">
        <v>198</v>
      </c>
      <c r="J58" s="156">
        <v>187</v>
      </c>
      <c r="K58" s="156">
        <f>+I58-J58</f>
        <v>11</v>
      </c>
      <c r="L58" s="272">
        <f>+K58/I58</f>
        <v>5.5555555555555552E-2</v>
      </c>
    </row>
    <row r="59" spans="1:22" x14ac:dyDescent="0.25">
      <c r="C59" s="42"/>
    </row>
    <row r="60" spans="1:22" x14ac:dyDescent="0.25">
      <c r="A60" s="270" t="s">
        <v>217</v>
      </c>
      <c r="B60" s="95" t="s">
        <v>218</v>
      </c>
      <c r="C60" s="37" t="s">
        <v>27</v>
      </c>
      <c r="D60" s="38" t="s">
        <v>28</v>
      </c>
      <c r="E60" s="39" t="s">
        <v>29</v>
      </c>
      <c r="F60" s="39" t="s">
        <v>30</v>
      </c>
      <c r="G60" s="574" t="s">
        <v>416</v>
      </c>
      <c r="H60" s="417" t="s">
        <v>248</v>
      </c>
      <c r="I60" s="419" t="s">
        <v>320</v>
      </c>
      <c r="J60" s="730" t="s">
        <v>473</v>
      </c>
      <c r="K60" s="702" t="s">
        <v>427</v>
      </c>
      <c r="L60" s="417" t="s">
        <v>426</v>
      </c>
      <c r="M60" s="412" t="s">
        <v>30</v>
      </c>
      <c r="N60" s="419" t="s">
        <v>247</v>
      </c>
      <c r="O60" s="418" t="s">
        <v>249</v>
      </c>
      <c r="P60" s="417" t="s">
        <v>267</v>
      </c>
      <c r="Q60" s="513" t="s">
        <v>119</v>
      </c>
      <c r="R60" s="254" t="s">
        <v>102</v>
      </c>
      <c r="S60" s="581" t="s">
        <v>351</v>
      </c>
      <c r="T60" s="513" t="s">
        <v>352</v>
      </c>
      <c r="U60" s="60" t="s">
        <v>234</v>
      </c>
      <c r="V60" s="590" t="s">
        <v>235</v>
      </c>
    </row>
    <row r="61" spans="1:22" x14ac:dyDescent="0.25">
      <c r="A61" s="270" t="s">
        <v>217</v>
      </c>
      <c r="B61" s="95" t="s">
        <v>218</v>
      </c>
      <c r="C61" s="37">
        <v>10</v>
      </c>
      <c r="D61" s="40"/>
      <c r="E61" s="40"/>
      <c r="F61" s="536">
        <v>42798</v>
      </c>
      <c r="G61" s="37">
        <v>-1</v>
      </c>
      <c r="H61" s="37">
        <v>-1</v>
      </c>
      <c r="I61" s="37">
        <v>0</v>
      </c>
      <c r="J61" s="37">
        <v>-1</v>
      </c>
      <c r="K61" s="424">
        <v>-1</v>
      </c>
      <c r="L61" s="37">
        <v>-1</v>
      </c>
      <c r="M61" s="38" t="s">
        <v>268</v>
      </c>
      <c r="N61" s="37">
        <v>0</v>
      </c>
      <c r="O61" s="37">
        <v>-1</v>
      </c>
      <c r="P61" s="37">
        <v>-1</v>
      </c>
      <c r="Q61" s="591">
        <v>9</v>
      </c>
      <c r="R61" s="156">
        <v>-7</v>
      </c>
      <c r="S61" s="583">
        <f>+R61/Q61</f>
        <v>-0.77777777777777779</v>
      </c>
      <c r="T61" s="344">
        <f>+C61-S61</f>
        <v>10.777777777777779</v>
      </c>
      <c r="U61" s="634">
        <v>10.777799999999999</v>
      </c>
      <c r="V61" s="560">
        <f>+U61-T61</f>
        <v>2.2222222220591448E-5</v>
      </c>
    </row>
    <row r="62" spans="1:22" x14ac:dyDescent="0.25">
      <c r="A62" s="270" t="s">
        <v>270</v>
      </c>
      <c r="B62" s="95" t="s">
        <v>218</v>
      </c>
      <c r="C62" s="346" t="s">
        <v>27</v>
      </c>
      <c r="D62" s="412" t="s">
        <v>28</v>
      </c>
      <c r="E62" s="412" t="s">
        <v>29</v>
      </c>
      <c r="F62" s="412" t="s">
        <v>30</v>
      </c>
      <c r="G62" s="418" t="s">
        <v>248</v>
      </c>
      <c r="Q62" s="513" t="s">
        <v>119</v>
      </c>
      <c r="R62" s="254" t="s">
        <v>102</v>
      </c>
      <c r="S62" s="581" t="s">
        <v>351</v>
      </c>
      <c r="T62" s="513" t="s">
        <v>352</v>
      </c>
      <c r="U62" s="60"/>
      <c r="V62" s="590"/>
    </row>
    <row r="63" spans="1:22" x14ac:dyDescent="0.25">
      <c r="A63" s="270" t="s">
        <v>270</v>
      </c>
      <c r="B63" s="95" t="s">
        <v>218</v>
      </c>
      <c r="C63" s="176">
        <v>10</v>
      </c>
      <c r="D63" s="403">
        <f>+T61</f>
        <v>10.777777777777779</v>
      </c>
      <c r="E63" s="587">
        <v>42812</v>
      </c>
      <c r="F63" s="38" t="s">
        <v>268</v>
      </c>
      <c r="G63" s="37">
        <v>-1</v>
      </c>
      <c r="Q63" s="591">
        <v>1</v>
      </c>
      <c r="R63" s="156">
        <v>-1</v>
      </c>
      <c r="S63" s="583">
        <f>+R63/Q63</f>
        <v>-1</v>
      </c>
      <c r="T63" s="256">
        <f>+D63-S63</f>
        <v>11.777777777777779</v>
      </c>
      <c r="U63" s="634"/>
      <c r="V63" s="560"/>
    </row>
    <row r="64" spans="1:22" ht="15.75" thickBot="1" x14ac:dyDescent="0.3">
      <c r="C64" s="42"/>
    </row>
    <row r="65" spans="1:21" ht="21" x14ac:dyDescent="0.35">
      <c r="A65" s="150" t="s">
        <v>120</v>
      </c>
      <c r="D65" s="151" t="str">
        <f>+$A$1</f>
        <v xml:space="preserve">Swart </v>
      </c>
      <c r="E65" s="152" t="str">
        <f>+$B$1</f>
        <v>Joshua</v>
      </c>
      <c r="L65" s="1" t="str">
        <f>+$J$2</f>
        <v>Date:18-21 Mar 17</v>
      </c>
      <c r="M65" s="1"/>
      <c r="N65" s="142" t="s">
        <v>32</v>
      </c>
      <c r="O65" s="218" t="s">
        <v>5</v>
      </c>
      <c r="P65" s="219" t="s">
        <v>5</v>
      </c>
      <c r="Q65" s="143" t="s">
        <v>51</v>
      </c>
      <c r="R65" s="220" t="s">
        <v>88</v>
      </c>
      <c r="S65" s="144" t="s">
        <v>97</v>
      </c>
      <c r="T65" s="221" t="s">
        <v>51</v>
      </c>
      <c r="U65" s="136" t="s">
        <v>113</v>
      </c>
    </row>
    <row r="66" spans="1:21" ht="21" x14ac:dyDescent="0.35">
      <c r="A66" s="153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9" t="s">
        <v>146</v>
      </c>
      <c r="M66" s="1"/>
      <c r="N66" s="145" t="s">
        <v>9</v>
      </c>
      <c r="O66" s="146" t="s">
        <v>11</v>
      </c>
      <c r="P66" s="148" t="s">
        <v>11</v>
      </c>
      <c r="Q66" s="222" t="s">
        <v>53</v>
      </c>
      <c r="R66" s="223" t="s">
        <v>89</v>
      </c>
      <c r="S66" s="147" t="s">
        <v>119</v>
      </c>
      <c r="T66" s="224" t="s">
        <v>53</v>
      </c>
      <c r="U66" s="138" t="s">
        <v>114</v>
      </c>
    </row>
    <row r="67" spans="1:21" ht="15.75" x14ac:dyDescent="0.25">
      <c r="A67" s="154" t="s">
        <v>121</v>
      </c>
      <c r="L67" s="1" t="s">
        <v>113</v>
      </c>
      <c r="M67" s="1"/>
      <c r="N67" s="145" t="s">
        <v>19</v>
      </c>
      <c r="O67" s="146" t="s">
        <v>43</v>
      </c>
      <c r="P67" s="148" t="s">
        <v>19</v>
      </c>
      <c r="Q67" s="149" t="s">
        <v>52</v>
      </c>
      <c r="R67" s="223" t="s">
        <v>19</v>
      </c>
      <c r="S67" s="147" t="s">
        <v>12</v>
      </c>
      <c r="T67" s="225" t="s">
        <v>102</v>
      </c>
      <c r="U67" s="138" t="s">
        <v>115</v>
      </c>
    </row>
    <row r="68" spans="1:21" ht="15.75" x14ac:dyDescent="0.25">
      <c r="A68" s="154"/>
      <c r="L68" s="109"/>
      <c r="M68" s="1"/>
      <c r="N68" s="145" t="s">
        <v>36</v>
      </c>
      <c r="O68" s="146" t="s">
        <v>19</v>
      </c>
      <c r="P68" s="148" t="s">
        <v>44</v>
      </c>
      <c r="Q68" s="149" t="s">
        <v>19</v>
      </c>
      <c r="R68" s="223" t="s">
        <v>90</v>
      </c>
      <c r="S68" s="147" t="s">
        <v>100</v>
      </c>
      <c r="T68" s="225" t="s">
        <v>19</v>
      </c>
      <c r="U68" s="138" t="s">
        <v>116</v>
      </c>
    </row>
    <row r="69" spans="1:21" ht="15.75" thickBot="1" x14ac:dyDescent="0.3">
      <c r="A69" s="155" t="s">
        <v>112</v>
      </c>
      <c r="B69" s="156">
        <f>+$I$13</f>
        <v>206</v>
      </c>
      <c r="C69" s="157" t="s">
        <v>122</v>
      </c>
      <c r="D69" s="158">
        <f>+$F$13</f>
        <v>2.2222222220591448E-5</v>
      </c>
      <c r="E69" s="159" t="s">
        <v>123</v>
      </c>
      <c r="F69" s="367">
        <f>+$E$13</f>
        <v>10.777799999999999</v>
      </c>
      <c r="G69" s="161" t="s">
        <v>124</v>
      </c>
      <c r="H69" s="162">
        <f>+$G$13</f>
        <v>1</v>
      </c>
      <c r="I69" s="163" t="s">
        <v>125</v>
      </c>
      <c r="J69" s="164">
        <f>+$H$13</f>
        <v>2.2222222220591448E-5</v>
      </c>
      <c r="L69" s="39" t="s">
        <v>20</v>
      </c>
      <c r="M69" s="389" t="s">
        <v>21</v>
      </c>
      <c r="N69" s="227">
        <f>+$L$6</f>
        <v>42815</v>
      </c>
      <c r="O69" s="228">
        <f>+$M$6</f>
        <v>42815</v>
      </c>
      <c r="P69" s="229">
        <f>+$N$6</f>
        <v>42815</v>
      </c>
      <c r="Q69" s="230">
        <f>+$O$6</f>
        <v>42815</v>
      </c>
      <c r="R69" s="231">
        <f>+$P$6</f>
        <v>42815</v>
      </c>
      <c r="S69" s="232">
        <f>+$Q$6</f>
        <v>42014</v>
      </c>
      <c r="T69" s="388">
        <f>+$R$6</f>
        <v>42815</v>
      </c>
      <c r="U69" s="206">
        <f>+$S$6</f>
        <v>42815</v>
      </c>
    </row>
    <row r="70" spans="1:21" x14ac:dyDescent="0.25">
      <c r="A70" s="165"/>
      <c r="B70" s="166"/>
      <c r="C70" s="167"/>
      <c r="D70" s="168"/>
      <c r="E70" s="169"/>
      <c r="F70" s="170"/>
      <c r="G70" s="171"/>
      <c r="H70" s="172"/>
      <c r="I70" s="173"/>
      <c r="J70" s="174"/>
      <c r="K70" s="42"/>
      <c r="L70" s="302" t="str">
        <f>+$A$1</f>
        <v xml:space="preserve">Swart </v>
      </c>
      <c r="M70" s="95" t="str">
        <f>+$B$1</f>
        <v>Joshua</v>
      </c>
      <c r="N70" s="387">
        <f>+$L$7</f>
        <v>206</v>
      </c>
      <c r="O70" s="387">
        <f>+$M$7</f>
        <v>89</v>
      </c>
      <c r="P70" s="387">
        <f>+$N$7</f>
        <v>89</v>
      </c>
      <c r="Q70" s="387">
        <f>+$O$7</f>
        <v>136</v>
      </c>
      <c r="R70" s="387">
        <f>+$P$7</f>
        <v>179</v>
      </c>
      <c r="S70" s="387">
        <f>+$Q$7</f>
        <v>20</v>
      </c>
      <c r="T70" s="387">
        <f>+$R$7</f>
        <v>149</v>
      </c>
      <c r="U70" s="387">
        <f>+$S$7</f>
        <v>187</v>
      </c>
    </row>
    <row r="71" spans="1:21" ht="15.75" x14ac:dyDescent="0.2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</row>
    <row r="72" spans="1:21" ht="15.75" x14ac:dyDescent="0.25">
      <c r="A72" s="154" t="s">
        <v>126</v>
      </c>
    </row>
    <row r="73" spans="1:21" ht="15.75" x14ac:dyDescent="0.25">
      <c r="A73" s="154"/>
    </row>
    <row r="74" spans="1:21" ht="15.75" x14ac:dyDescent="0.25">
      <c r="A74" s="163" t="s">
        <v>127</v>
      </c>
      <c r="B74" s="176">
        <f>+$C$15</f>
        <v>10</v>
      </c>
      <c r="C74" s="175" t="s">
        <v>128</v>
      </c>
      <c r="D74" s="177">
        <f>+$D$13</f>
        <v>10.777777777777779</v>
      </c>
    </row>
    <row r="75" spans="1:21" ht="15.75" x14ac:dyDescent="0.25">
      <c r="A75" s="173"/>
      <c r="B75" s="166"/>
      <c r="C75" s="178"/>
      <c r="D75" s="179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1" ht="15.75" x14ac:dyDescent="0.2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</row>
    <row r="77" spans="1:21" ht="18.75" x14ac:dyDescent="0.3">
      <c r="A77" s="180" t="s">
        <v>171</v>
      </c>
      <c r="B77" s="181"/>
      <c r="C77" s="181"/>
      <c r="D77" s="181"/>
    </row>
    <row r="78" spans="1:21" ht="18.75" x14ac:dyDescent="0.3">
      <c r="A78" s="180"/>
      <c r="B78" s="181"/>
      <c r="C78" s="181"/>
      <c r="D78" s="181"/>
    </row>
    <row r="79" spans="1:21" ht="15.75" x14ac:dyDescent="0.25">
      <c r="A79" s="154" t="s">
        <v>172</v>
      </c>
      <c r="B79" s="182"/>
      <c r="C79" s="182"/>
    </row>
    <row r="80" spans="1:21" ht="15.75" x14ac:dyDescent="0.25">
      <c r="A80" s="154"/>
      <c r="B80" s="182"/>
      <c r="C80" s="182"/>
    </row>
    <row r="82" spans="1:4" ht="15.75" x14ac:dyDescent="0.25">
      <c r="A82" s="154" t="s">
        <v>173</v>
      </c>
      <c r="B82" s="182"/>
      <c r="C82" s="182"/>
      <c r="D82" s="182"/>
    </row>
    <row r="83" spans="1:4" x14ac:dyDescent="0.25">
      <c r="A83" s="182"/>
      <c r="B83" s="182"/>
      <c r="C83" s="182"/>
      <c r="D83" s="182"/>
    </row>
    <row r="84" spans="1:4" ht="15.75" x14ac:dyDescent="0.25">
      <c r="A84" s="175"/>
    </row>
    <row r="85" spans="1:4" ht="15.75" x14ac:dyDescent="0.25">
      <c r="A85" s="175" t="s">
        <v>137</v>
      </c>
    </row>
    <row r="86" spans="1:4" ht="15.75" x14ac:dyDescent="0.25">
      <c r="A86" s="175"/>
    </row>
    <row r="87" spans="1:4" ht="15.75" x14ac:dyDescent="0.25">
      <c r="A87" s="175"/>
    </row>
    <row r="88" spans="1:4" ht="15.75" x14ac:dyDescent="0.25">
      <c r="A88" s="175" t="s">
        <v>138</v>
      </c>
    </row>
    <row r="89" spans="1:4" ht="15.75" x14ac:dyDescent="0.25">
      <c r="A89" s="175"/>
    </row>
    <row r="90" spans="1:4" ht="15.75" x14ac:dyDescent="0.25">
      <c r="A90" s="175"/>
    </row>
    <row r="91" spans="1:4" ht="15.75" x14ac:dyDescent="0.25">
      <c r="A91" s="175" t="s">
        <v>142</v>
      </c>
    </row>
    <row r="92" spans="1:4" ht="15.75" x14ac:dyDescent="0.25">
      <c r="A92" s="175"/>
    </row>
    <row r="93" spans="1:4" ht="15.75" x14ac:dyDescent="0.25">
      <c r="A93" s="175"/>
    </row>
    <row r="94" spans="1:4" ht="15.75" x14ac:dyDescent="0.25">
      <c r="A94" s="175" t="s">
        <v>143</v>
      </c>
    </row>
    <row r="95" spans="1:4" ht="15.75" x14ac:dyDescent="0.25">
      <c r="A95" s="175"/>
    </row>
    <row r="96" spans="1:4" ht="15.75" thickBot="1" x14ac:dyDescent="0.3"/>
    <row r="97" spans="1:11" x14ac:dyDescent="0.25">
      <c r="A97" s="1" t="s">
        <v>145</v>
      </c>
      <c r="B97" s="1"/>
      <c r="C97" s="44" t="s">
        <v>5</v>
      </c>
      <c r="D97" s="44" t="s">
        <v>5</v>
      </c>
      <c r="E97" s="44" t="s">
        <v>5</v>
      </c>
      <c r="F97" s="44" t="s">
        <v>5</v>
      </c>
      <c r="G97" s="44" t="s">
        <v>5</v>
      </c>
      <c r="H97" s="44" t="s">
        <v>5</v>
      </c>
      <c r="I97" s="44" t="s">
        <v>5</v>
      </c>
      <c r="J97" s="4" t="s">
        <v>5</v>
      </c>
      <c r="K97" s="44" t="s">
        <v>5</v>
      </c>
    </row>
    <row r="98" spans="1:11" x14ac:dyDescent="0.25">
      <c r="A98" s="9" t="s">
        <v>146</v>
      </c>
      <c r="B98" s="1"/>
      <c r="C98" s="12" t="s">
        <v>11</v>
      </c>
      <c r="D98" s="12" t="s">
        <v>11</v>
      </c>
      <c r="E98" s="12" t="s">
        <v>11</v>
      </c>
      <c r="F98" s="12" t="s">
        <v>11</v>
      </c>
      <c r="G98" s="12" t="s">
        <v>11</v>
      </c>
      <c r="H98" s="12" t="s">
        <v>11</v>
      </c>
      <c r="I98" s="12" t="s">
        <v>11</v>
      </c>
      <c r="J98" s="10" t="s">
        <v>11</v>
      </c>
      <c r="K98" s="12" t="s">
        <v>11</v>
      </c>
    </row>
    <row r="99" spans="1:11" x14ac:dyDescent="0.25">
      <c r="A99" s="208" t="s">
        <v>333</v>
      </c>
      <c r="C99" s="12" t="s">
        <v>43</v>
      </c>
      <c r="D99" s="12" t="s">
        <v>43</v>
      </c>
      <c r="E99" s="12" t="s">
        <v>43</v>
      </c>
      <c r="F99" s="12" t="s">
        <v>43</v>
      </c>
      <c r="G99" s="12" t="s">
        <v>43</v>
      </c>
      <c r="H99" s="12" t="s">
        <v>43</v>
      </c>
      <c r="I99" s="12" t="s">
        <v>43</v>
      </c>
      <c r="J99" s="10" t="s">
        <v>43</v>
      </c>
      <c r="K99" s="12" t="s">
        <v>43</v>
      </c>
    </row>
    <row r="100" spans="1:11" x14ac:dyDescent="0.25">
      <c r="A100" s="208" t="s">
        <v>334</v>
      </c>
      <c r="C100" s="12" t="s">
        <v>19</v>
      </c>
      <c r="D100" s="12" t="s">
        <v>19</v>
      </c>
      <c r="E100" s="12" t="s">
        <v>19</v>
      </c>
      <c r="F100" s="12" t="s">
        <v>19</v>
      </c>
      <c r="G100" s="12" t="s">
        <v>19</v>
      </c>
      <c r="H100" s="12" t="s">
        <v>19</v>
      </c>
      <c r="I100" s="12" t="s">
        <v>19</v>
      </c>
      <c r="J100" s="10" t="s">
        <v>19</v>
      </c>
      <c r="K100" s="12" t="s">
        <v>19</v>
      </c>
    </row>
    <row r="101" spans="1:11" ht="15.75" thickBot="1" x14ac:dyDescent="0.3">
      <c r="A101" s="19" t="s">
        <v>20</v>
      </c>
      <c r="B101" s="20" t="s">
        <v>21</v>
      </c>
      <c r="C101" s="507">
        <v>42562</v>
      </c>
      <c r="D101" s="507">
        <v>42602</v>
      </c>
      <c r="E101" s="507">
        <v>42646</v>
      </c>
      <c r="F101" s="507">
        <v>42679</v>
      </c>
      <c r="G101" s="507">
        <v>42710</v>
      </c>
      <c r="H101" s="507">
        <v>42741</v>
      </c>
      <c r="I101" s="507">
        <v>42763</v>
      </c>
      <c r="J101" s="21">
        <v>42798</v>
      </c>
      <c r="K101" s="507">
        <v>42815</v>
      </c>
    </row>
    <row r="102" spans="1:11" x14ac:dyDescent="0.25">
      <c r="A102" s="270" t="s">
        <v>219</v>
      </c>
      <c r="B102" s="95" t="s">
        <v>218</v>
      </c>
      <c r="C102" s="508"/>
      <c r="D102" s="37"/>
      <c r="E102" s="37"/>
      <c r="F102" s="37"/>
      <c r="G102" s="37"/>
      <c r="H102" s="70"/>
      <c r="I102" s="70"/>
      <c r="J102" s="307">
        <v>176</v>
      </c>
      <c r="K102" s="156">
        <v>89</v>
      </c>
    </row>
    <row r="121" spans="1:9" ht="15.75" thickBot="1" x14ac:dyDescent="0.3">
      <c r="A121" t="s">
        <v>335</v>
      </c>
    </row>
    <row r="122" spans="1:9" x14ac:dyDescent="0.25">
      <c r="A122" s="1" t="s">
        <v>150</v>
      </c>
      <c r="B122" s="1"/>
      <c r="C122" s="8" t="s">
        <v>5</v>
      </c>
      <c r="D122" s="8" t="s">
        <v>5</v>
      </c>
      <c r="E122" s="8" t="s">
        <v>5</v>
      </c>
      <c r="F122" s="8" t="s">
        <v>5</v>
      </c>
      <c r="G122" s="8" t="s">
        <v>5</v>
      </c>
      <c r="H122" s="8" t="s">
        <v>5</v>
      </c>
      <c r="I122" s="8" t="s">
        <v>5</v>
      </c>
    </row>
    <row r="123" spans="1:9" x14ac:dyDescent="0.25">
      <c r="A123" s="1" t="s">
        <v>152</v>
      </c>
      <c r="B123" s="1"/>
      <c r="C123" s="12" t="s">
        <v>11</v>
      </c>
      <c r="D123" s="12" t="s">
        <v>11</v>
      </c>
      <c r="E123" s="12" t="s">
        <v>11</v>
      </c>
      <c r="F123" s="12" t="s">
        <v>11</v>
      </c>
      <c r="G123" s="12" t="s">
        <v>11</v>
      </c>
      <c r="H123" s="12" t="s">
        <v>11</v>
      </c>
      <c r="I123" s="12" t="s">
        <v>11</v>
      </c>
    </row>
    <row r="124" spans="1:9" x14ac:dyDescent="0.25">
      <c r="A124" s="184" t="s">
        <v>153</v>
      </c>
      <c r="B124" s="1"/>
      <c r="C124" s="12" t="s">
        <v>15</v>
      </c>
      <c r="D124" s="12" t="s">
        <v>15</v>
      </c>
      <c r="E124" s="12" t="s">
        <v>15</v>
      </c>
      <c r="F124" s="12" t="s">
        <v>15</v>
      </c>
      <c r="G124" s="12" t="s">
        <v>15</v>
      </c>
      <c r="H124" s="12" t="s">
        <v>15</v>
      </c>
      <c r="I124" s="12" t="s">
        <v>15</v>
      </c>
    </row>
    <row r="125" spans="1:9" x14ac:dyDescent="0.25">
      <c r="A125" s="109" t="s">
        <v>17</v>
      </c>
      <c r="B125" s="1"/>
      <c r="C125" s="12" t="s">
        <v>19</v>
      </c>
      <c r="D125" s="12" t="s">
        <v>19</v>
      </c>
      <c r="E125" s="12" t="s">
        <v>19</v>
      </c>
      <c r="F125" s="12" t="s">
        <v>19</v>
      </c>
      <c r="G125" s="12" t="s">
        <v>19</v>
      </c>
      <c r="H125" s="12" t="s">
        <v>19</v>
      </c>
      <c r="I125" s="12" t="s">
        <v>19</v>
      </c>
    </row>
    <row r="126" spans="1:9" ht="15.75" thickBot="1" x14ac:dyDescent="0.3">
      <c r="A126" s="512" t="s">
        <v>20</v>
      </c>
      <c r="B126" s="39" t="s">
        <v>21</v>
      </c>
      <c r="C126" s="27">
        <v>42646</v>
      </c>
      <c r="D126" s="27">
        <v>42679</v>
      </c>
      <c r="E126" s="27">
        <v>42710</v>
      </c>
      <c r="F126" s="27">
        <v>42741</v>
      </c>
      <c r="G126" s="27">
        <v>42763</v>
      </c>
      <c r="H126" s="27">
        <v>42798</v>
      </c>
      <c r="I126" s="27">
        <v>42815</v>
      </c>
    </row>
    <row r="127" spans="1:9" x14ac:dyDescent="0.25">
      <c r="A127" s="270" t="s">
        <v>219</v>
      </c>
      <c r="B127" s="95" t="s">
        <v>218</v>
      </c>
      <c r="C127" s="37"/>
      <c r="D127" s="70"/>
      <c r="E127" s="70"/>
      <c r="F127" s="70"/>
      <c r="G127" s="70"/>
      <c r="H127" s="156">
        <v>145</v>
      </c>
      <c r="I127" s="156">
        <v>89</v>
      </c>
    </row>
    <row r="146" spans="1:18" ht="15.75" thickBot="1" x14ac:dyDescent="0.3">
      <c r="A146" t="s">
        <v>336</v>
      </c>
      <c r="F146" s="42"/>
      <c r="H146" s="42"/>
      <c r="K146" s="96"/>
    </row>
    <row r="147" spans="1:18" x14ac:dyDescent="0.25">
      <c r="A147" s="1" t="s">
        <v>145</v>
      </c>
      <c r="B147" s="1"/>
      <c r="C147" s="4" t="s">
        <v>50</v>
      </c>
      <c r="D147" s="4" t="s">
        <v>50</v>
      </c>
      <c r="E147" s="4" t="s">
        <v>50</v>
      </c>
      <c r="F147" s="4" t="s">
        <v>51</v>
      </c>
      <c r="G147" s="44" t="s">
        <v>51</v>
      </c>
      <c r="H147" s="6" t="s">
        <v>51</v>
      </c>
      <c r="I147" s="6" t="s">
        <v>51</v>
      </c>
      <c r="J147" s="6" t="s">
        <v>51</v>
      </c>
      <c r="K147" s="6" t="s">
        <v>51</v>
      </c>
      <c r="L147" s="6" t="s">
        <v>51</v>
      </c>
      <c r="M147" s="47" t="s">
        <v>51</v>
      </c>
      <c r="N147" s="4" t="s">
        <v>51</v>
      </c>
      <c r="O147" s="4" t="s">
        <v>51</v>
      </c>
      <c r="P147" s="4" t="s">
        <v>51</v>
      </c>
      <c r="Q147" s="4" t="s">
        <v>51</v>
      </c>
      <c r="R147" s="44" t="s">
        <v>51</v>
      </c>
    </row>
    <row r="148" spans="1:18" x14ac:dyDescent="0.25">
      <c r="A148" s="9" t="s">
        <v>146</v>
      </c>
      <c r="B148" s="1" t="s">
        <v>155</v>
      </c>
      <c r="C148" s="98" t="s">
        <v>53</v>
      </c>
      <c r="D148" s="98" t="s">
        <v>53</v>
      </c>
      <c r="E148" s="77" t="s">
        <v>53</v>
      </c>
      <c r="F148" s="101" t="s">
        <v>53</v>
      </c>
      <c r="G148" s="133" t="s">
        <v>53</v>
      </c>
      <c r="H148" s="194" t="s">
        <v>53</v>
      </c>
      <c r="I148" s="194" t="s">
        <v>53</v>
      </c>
      <c r="J148" s="194" t="s">
        <v>53</v>
      </c>
      <c r="K148" s="194" t="s">
        <v>53</v>
      </c>
      <c r="L148" s="194" t="s">
        <v>53</v>
      </c>
      <c r="M148" s="195" t="s">
        <v>53</v>
      </c>
      <c r="N148" s="101" t="s">
        <v>53</v>
      </c>
      <c r="O148" s="101" t="s">
        <v>53</v>
      </c>
      <c r="P148" s="101" t="s">
        <v>53</v>
      </c>
      <c r="Q148" s="101" t="s">
        <v>53</v>
      </c>
      <c r="R148" s="133" t="s">
        <v>53</v>
      </c>
    </row>
    <row r="149" spans="1:18" x14ac:dyDescent="0.25">
      <c r="A149" s="198" t="s">
        <v>156</v>
      </c>
      <c r="B149" s="1"/>
      <c r="C149" s="10" t="s">
        <v>56</v>
      </c>
      <c r="D149" s="10" t="s">
        <v>56</v>
      </c>
      <c r="E149" s="10" t="s">
        <v>56</v>
      </c>
      <c r="F149" s="99" t="s">
        <v>56</v>
      </c>
      <c r="G149" s="59" t="s">
        <v>56</v>
      </c>
      <c r="H149" s="18" t="s">
        <v>56</v>
      </c>
      <c r="I149" s="18" t="s">
        <v>56</v>
      </c>
      <c r="J149" s="18" t="s">
        <v>56</v>
      </c>
      <c r="K149" s="18" t="s">
        <v>56</v>
      </c>
      <c r="L149" s="18" t="s">
        <v>56</v>
      </c>
      <c r="M149" s="100" t="s">
        <v>56</v>
      </c>
      <c r="N149" s="99" t="s">
        <v>56</v>
      </c>
      <c r="O149" s="99" t="s">
        <v>56</v>
      </c>
      <c r="P149" s="99" t="s">
        <v>56</v>
      </c>
      <c r="Q149" s="99" t="s">
        <v>56</v>
      </c>
      <c r="R149" s="59" t="s">
        <v>56</v>
      </c>
    </row>
    <row r="150" spans="1:18" x14ac:dyDescent="0.25">
      <c r="A150" s="1"/>
      <c r="B150" s="1"/>
      <c r="C150" s="10" t="s">
        <v>59</v>
      </c>
      <c r="D150" s="10" t="s">
        <v>60</v>
      </c>
      <c r="E150" s="10" t="s">
        <v>61</v>
      </c>
      <c r="F150" s="99" t="s">
        <v>62</v>
      </c>
      <c r="G150" s="59" t="s">
        <v>63</v>
      </c>
      <c r="H150" s="18" t="s">
        <v>64</v>
      </c>
      <c r="I150" s="18" t="s">
        <v>65</v>
      </c>
      <c r="J150" s="18" t="s">
        <v>66</v>
      </c>
      <c r="K150" s="18" t="s">
        <v>67</v>
      </c>
      <c r="L150" s="18" t="s">
        <v>68</v>
      </c>
      <c r="M150" s="100" t="s">
        <v>69</v>
      </c>
      <c r="N150" s="101" t="s">
        <v>70</v>
      </c>
      <c r="O150" s="101" t="s">
        <v>71</v>
      </c>
      <c r="P150" s="101" t="s">
        <v>72</v>
      </c>
      <c r="Q150" s="101" t="s">
        <v>73</v>
      </c>
      <c r="R150" s="133" t="s">
        <v>157</v>
      </c>
    </row>
    <row r="151" spans="1:18" ht="15.75" thickBot="1" x14ac:dyDescent="0.3">
      <c r="A151" s="19" t="s">
        <v>20</v>
      </c>
      <c r="B151" s="20" t="s">
        <v>21</v>
      </c>
      <c r="C151" s="87">
        <v>42420</v>
      </c>
      <c r="D151" s="87">
        <v>42450</v>
      </c>
      <c r="E151" s="87">
        <v>42464</v>
      </c>
      <c r="F151" s="519">
        <v>42476</v>
      </c>
      <c r="G151" s="517">
        <v>42492</v>
      </c>
      <c r="H151" s="518">
        <v>42518</v>
      </c>
      <c r="I151" s="123">
        <v>42548</v>
      </c>
      <c r="J151" s="123">
        <v>42562</v>
      </c>
      <c r="K151" s="123">
        <v>42602</v>
      </c>
      <c r="L151" s="123">
        <v>43011</v>
      </c>
      <c r="M151" s="124">
        <v>42679</v>
      </c>
      <c r="N151" s="519">
        <v>42710</v>
      </c>
      <c r="O151" s="519">
        <v>42741</v>
      </c>
      <c r="P151" s="519">
        <v>42763</v>
      </c>
      <c r="Q151" s="519">
        <v>42798</v>
      </c>
      <c r="R151" s="121">
        <v>42815</v>
      </c>
    </row>
    <row r="152" spans="1:18" x14ac:dyDescent="0.25">
      <c r="A152" s="270" t="s">
        <v>217</v>
      </c>
      <c r="B152" s="95" t="s">
        <v>218</v>
      </c>
      <c r="C152" s="37"/>
      <c r="D152" s="156"/>
      <c r="E152" s="37"/>
      <c r="F152" s="37"/>
      <c r="G152" s="70"/>
      <c r="H152" s="70"/>
      <c r="I152" s="70"/>
      <c r="J152" s="70"/>
      <c r="K152" s="70"/>
      <c r="L152" s="70"/>
      <c r="M152" s="70"/>
      <c r="N152" s="70"/>
      <c r="O152" s="37"/>
      <c r="P152" s="70"/>
      <c r="Q152" s="156">
        <v>130</v>
      </c>
      <c r="R152" s="156">
        <v>136</v>
      </c>
    </row>
    <row r="171" spans="1:11" ht="15.75" thickBot="1" x14ac:dyDescent="0.3">
      <c r="A171" t="s">
        <v>338</v>
      </c>
    </row>
    <row r="172" spans="1:11" x14ac:dyDescent="0.25">
      <c r="A172" s="1" t="s">
        <v>145</v>
      </c>
      <c r="B172" s="1"/>
      <c r="C172" s="8" t="s">
        <v>88</v>
      </c>
      <c r="D172" s="85" t="s">
        <v>88</v>
      </c>
      <c r="E172" s="85" t="s">
        <v>88</v>
      </c>
      <c r="F172" s="119" t="s">
        <v>88</v>
      </c>
      <c r="G172" s="8" t="s">
        <v>88</v>
      </c>
      <c r="H172" s="119" t="s">
        <v>88</v>
      </c>
      <c r="I172" s="97" t="s">
        <v>88</v>
      </c>
      <c r="J172" s="8" t="s">
        <v>88</v>
      </c>
      <c r="K172" s="8" t="s">
        <v>88</v>
      </c>
    </row>
    <row r="173" spans="1:11" x14ac:dyDescent="0.25">
      <c r="A173" s="9" t="s">
        <v>146</v>
      </c>
      <c r="B173" s="1"/>
      <c r="C173" s="59" t="s">
        <v>89</v>
      </c>
      <c r="D173" s="18" t="s">
        <v>89</v>
      </c>
      <c r="E173" s="18" t="s">
        <v>89</v>
      </c>
      <c r="F173" s="100" t="s">
        <v>89</v>
      </c>
      <c r="G173" s="59" t="s">
        <v>89</v>
      </c>
      <c r="H173" s="100" t="s">
        <v>89</v>
      </c>
      <c r="I173" s="59" t="s">
        <v>89</v>
      </c>
      <c r="J173" s="59" t="s">
        <v>89</v>
      </c>
      <c r="K173" s="59" t="s">
        <v>89</v>
      </c>
    </row>
    <row r="174" spans="1:11" x14ac:dyDescent="0.25">
      <c r="A174" s="1" t="s">
        <v>158</v>
      </c>
      <c r="B174" s="1"/>
      <c r="C174" s="59" t="s">
        <v>19</v>
      </c>
      <c r="D174" s="18" t="s">
        <v>19</v>
      </c>
      <c r="E174" s="18" t="s">
        <v>19</v>
      </c>
      <c r="F174" s="100" t="s">
        <v>19</v>
      </c>
      <c r="G174" s="59" t="s">
        <v>19</v>
      </c>
      <c r="H174" s="100" t="s">
        <v>19</v>
      </c>
      <c r="I174" s="59" t="s">
        <v>19</v>
      </c>
      <c r="J174" s="59" t="s">
        <v>19</v>
      </c>
      <c r="K174" s="59" t="s">
        <v>19</v>
      </c>
    </row>
    <row r="175" spans="1:11" x14ac:dyDescent="0.25">
      <c r="A175" s="1" t="s">
        <v>39</v>
      </c>
      <c r="B175" s="1"/>
      <c r="C175" s="59" t="s">
        <v>90</v>
      </c>
      <c r="D175" s="18" t="s">
        <v>90</v>
      </c>
      <c r="E175" s="18" t="s">
        <v>90</v>
      </c>
      <c r="F175" s="100" t="s">
        <v>90</v>
      </c>
      <c r="G175" s="59" t="s">
        <v>90</v>
      </c>
      <c r="H175" s="100" t="s">
        <v>90</v>
      </c>
      <c r="I175" s="59" t="s">
        <v>90</v>
      </c>
      <c r="J175" s="59" t="s">
        <v>90</v>
      </c>
      <c r="K175" s="59" t="s">
        <v>90</v>
      </c>
    </row>
    <row r="176" spans="1:11" ht="15.75" thickBot="1" x14ac:dyDescent="0.3">
      <c r="A176" s="19" t="s">
        <v>20</v>
      </c>
      <c r="B176" s="20" t="s">
        <v>21</v>
      </c>
      <c r="C176" s="121">
        <v>42562</v>
      </c>
      <c r="D176" s="122">
        <v>42602</v>
      </c>
      <c r="E176" s="123">
        <v>42646</v>
      </c>
      <c r="F176" s="124">
        <v>42679</v>
      </c>
      <c r="G176" s="121">
        <v>42710</v>
      </c>
      <c r="H176" s="124">
        <v>42741</v>
      </c>
      <c r="I176" s="121">
        <v>42763</v>
      </c>
      <c r="J176" s="121">
        <v>42798</v>
      </c>
      <c r="K176" s="121">
        <v>42815</v>
      </c>
    </row>
    <row r="177" spans="1:11" x14ac:dyDescent="0.25">
      <c r="A177" s="270" t="s">
        <v>219</v>
      </c>
      <c r="B177" s="95" t="s">
        <v>218</v>
      </c>
      <c r="C177" s="37"/>
      <c r="D177" s="37"/>
      <c r="E177" s="37"/>
      <c r="F177" s="37"/>
      <c r="G177" s="37"/>
      <c r="H177" s="37"/>
      <c r="I177" s="37"/>
      <c r="J177" s="156">
        <v>174</v>
      </c>
      <c r="K177" s="156">
        <v>179</v>
      </c>
    </row>
    <row r="196" spans="1:8" ht="15.75" thickBot="1" x14ac:dyDescent="0.3">
      <c r="A196" t="s">
        <v>339</v>
      </c>
    </row>
    <row r="197" spans="1:8" x14ac:dyDescent="0.25">
      <c r="A197" s="131" t="s">
        <v>1</v>
      </c>
      <c r="B197" s="131"/>
      <c r="C197" s="44" t="s">
        <v>51</v>
      </c>
      <c r="D197" s="6" t="s">
        <v>51</v>
      </c>
      <c r="E197" s="44" t="s">
        <v>51</v>
      </c>
      <c r="F197" s="44" t="s">
        <v>51</v>
      </c>
      <c r="G197" s="44" t="s">
        <v>51</v>
      </c>
      <c r="H197" s="44" t="s">
        <v>51</v>
      </c>
    </row>
    <row r="198" spans="1:8" x14ac:dyDescent="0.25">
      <c r="A198" s="9" t="s">
        <v>146</v>
      </c>
      <c r="B198" s="131"/>
      <c r="C198" s="133" t="s">
        <v>53</v>
      </c>
      <c r="D198" s="194" t="s">
        <v>53</v>
      </c>
      <c r="E198" s="133" t="s">
        <v>53</v>
      </c>
      <c r="F198" s="133" t="s">
        <v>53</v>
      </c>
      <c r="G198" s="133" t="s">
        <v>53</v>
      </c>
      <c r="H198" s="133" t="s">
        <v>53</v>
      </c>
    </row>
    <row r="199" spans="1:8" x14ac:dyDescent="0.25">
      <c r="A199" s="204" t="s">
        <v>159</v>
      </c>
      <c r="B199" s="131"/>
      <c r="C199" s="59" t="s">
        <v>102</v>
      </c>
      <c r="D199" s="18" t="s">
        <v>102</v>
      </c>
      <c r="E199" s="59" t="s">
        <v>102</v>
      </c>
      <c r="F199" s="59" t="s">
        <v>102</v>
      </c>
      <c r="G199" s="59" t="s">
        <v>102</v>
      </c>
      <c r="H199" s="59" t="s">
        <v>102</v>
      </c>
    </row>
    <row r="200" spans="1:8" x14ac:dyDescent="0.25">
      <c r="A200" s="131"/>
      <c r="B200" s="131"/>
      <c r="C200" s="59" t="s">
        <v>19</v>
      </c>
      <c r="D200" s="18" t="s">
        <v>19</v>
      </c>
      <c r="E200" s="59" t="s">
        <v>19</v>
      </c>
      <c r="F200" s="59" t="s">
        <v>19</v>
      </c>
      <c r="G200" s="59" t="s">
        <v>19</v>
      </c>
      <c r="H200" s="59" t="s">
        <v>19</v>
      </c>
    </row>
    <row r="201" spans="1:8" ht="15.75" thickBot="1" x14ac:dyDescent="0.3">
      <c r="A201" s="39" t="s">
        <v>20</v>
      </c>
      <c r="B201" s="389" t="s">
        <v>21</v>
      </c>
      <c r="C201" s="67">
        <v>42679</v>
      </c>
      <c r="D201" s="134">
        <v>42710</v>
      </c>
      <c r="E201" s="67">
        <v>42741</v>
      </c>
      <c r="F201" s="134">
        <v>42763</v>
      </c>
      <c r="G201" s="134">
        <v>42798</v>
      </c>
      <c r="H201" s="67">
        <v>42815</v>
      </c>
    </row>
    <row r="202" spans="1:8" x14ac:dyDescent="0.25">
      <c r="A202" s="270" t="s">
        <v>217</v>
      </c>
      <c r="B202" s="95" t="s">
        <v>218</v>
      </c>
      <c r="C202" s="70"/>
      <c r="D202" s="37"/>
      <c r="E202" s="37"/>
      <c r="F202" s="37"/>
      <c r="G202" s="156">
        <v>143</v>
      </c>
      <c r="H202" s="156">
        <v>149</v>
      </c>
    </row>
    <row r="221" spans="1:9" x14ac:dyDescent="0.25">
      <c r="A221" t="s">
        <v>186</v>
      </c>
    </row>
    <row r="222" spans="1:9" ht="15.75" thickBot="1" x14ac:dyDescent="0.3">
      <c r="A222" t="s">
        <v>342</v>
      </c>
    </row>
    <row r="223" spans="1:9" x14ac:dyDescent="0.25">
      <c r="A223" s="1" t="s">
        <v>38</v>
      </c>
      <c r="B223" s="1"/>
      <c r="C223" s="136" t="s">
        <v>113</v>
      </c>
      <c r="D223" s="136" t="s">
        <v>113</v>
      </c>
      <c r="E223" s="136" t="s">
        <v>113</v>
      </c>
      <c r="F223" s="136" t="s">
        <v>113</v>
      </c>
      <c r="G223" s="136" t="s">
        <v>113</v>
      </c>
      <c r="H223" s="136" t="s">
        <v>113</v>
      </c>
      <c r="I223" s="135" t="s">
        <v>113</v>
      </c>
    </row>
    <row r="224" spans="1:9" x14ac:dyDescent="0.25">
      <c r="A224" s="1" t="s">
        <v>161</v>
      </c>
      <c r="B224" s="1"/>
      <c r="C224" s="138" t="s">
        <v>114</v>
      </c>
      <c r="D224" s="138" t="s">
        <v>114</v>
      </c>
      <c r="E224" s="138" t="s">
        <v>114</v>
      </c>
      <c r="F224" s="138" t="s">
        <v>114</v>
      </c>
      <c r="G224" s="138" t="s">
        <v>114</v>
      </c>
      <c r="H224" s="138" t="s">
        <v>114</v>
      </c>
      <c r="I224" s="139" t="s">
        <v>114</v>
      </c>
    </row>
    <row r="225" spans="1:9" x14ac:dyDescent="0.25">
      <c r="A225" s="1" t="s">
        <v>146</v>
      </c>
      <c r="B225" s="1"/>
      <c r="C225" s="138" t="s">
        <v>115</v>
      </c>
      <c r="D225" s="138" t="s">
        <v>115</v>
      </c>
      <c r="E225" s="138" t="s">
        <v>115</v>
      </c>
      <c r="F225" s="138" t="s">
        <v>115</v>
      </c>
      <c r="G225" s="138" t="s">
        <v>115</v>
      </c>
      <c r="H225" s="138" t="s">
        <v>115</v>
      </c>
      <c r="I225" s="139" t="s">
        <v>115</v>
      </c>
    </row>
    <row r="226" spans="1:9" x14ac:dyDescent="0.25">
      <c r="A226" s="1" t="s">
        <v>113</v>
      </c>
      <c r="B226" s="1"/>
      <c r="C226" s="138" t="s">
        <v>116</v>
      </c>
      <c r="D226" s="138" t="s">
        <v>116</v>
      </c>
      <c r="E226" s="138" t="s">
        <v>116</v>
      </c>
      <c r="F226" s="138" t="s">
        <v>116</v>
      </c>
      <c r="G226" s="138" t="s">
        <v>116</v>
      </c>
      <c r="H226" s="138" t="s">
        <v>116</v>
      </c>
      <c r="I226" s="139" t="s">
        <v>116</v>
      </c>
    </row>
    <row r="227" spans="1:9" ht="15.75" thickBot="1" x14ac:dyDescent="0.3">
      <c r="A227" s="19" t="s">
        <v>20</v>
      </c>
      <c r="B227" s="20" t="s">
        <v>21</v>
      </c>
      <c r="C227" s="206">
        <v>42562</v>
      </c>
      <c r="D227" s="206">
        <v>42602</v>
      </c>
      <c r="E227" s="206">
        <v>42710</v>
      </c>
      <c r="F227" s="206">
        <v>42741</v>
      </c>
      <c r="G227" s="206">
        <v>42763</v>
      </c>
      <c r="H227" s="206">
        <v>42798</v>
      </c>
      <c r="I227" s="207">
        <v>42815</v>
      </c>
    </row>
    <row r="228" spans="1:9" x14ac:dyDescent="0.25">
      <c r="A228" s="270" t="s">
        <v>219</v>
      </c>
      <c r="B228" s="95" t="s">
        <v>218</v>
      </c>
      <c r="C228" s="271"/>
      <c r="D228" s="271"/>
      <c r="E228" s="271"/>
      <c r="F228" s="271"/>
      <c r="G228" s="271"/>
      <c r="H228" s="156">
        <v>198</v>
      </c>
      <c r="I228" s="156">
        <v>187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311"/>
  <sheetViews>
    <sheetView workbookViewId="0"/>
  </sheetViews>
  <sheetFormatPr defaultRowHeight="15" x14ac:dyDescent="0.25"/>
  <cols>
    <col min="3" max="3" width="28.5703125" customWidth="1"/>
    <col min="24" max="24" width="31" bestFit="1" customWidth="1"/>
  </cols>
  <sheetData>
    <row r="1" spans="1:31" ht="15.75" thickBot="1" x14ac:dyDescent="0.3">
      <c r="A1" s="325" t="s">
        <v>220</v>
      </c>
      <c r="B1" s="326" t="s">
        <v>221</v>
      </c>
      <c r="C1" t="s">
        <v>0</v>
      </c>
      <c r="V1" s="1" t="s">
        <v>145</v>
      </c>
      <c r="W1" s="1"/>
      <c r="X1" s="142" t="s">
        <v>32</v>
      </c>
      <c r="Y1" s="218" t="s">
        <v>5</v>
      </c>
      <c r="Z1" s="219" t="s">
        <v>5</v>
      </c>
      <c r="AA1" s="143" t="s">
        <v>51</v>
      </c>
      <c r="AB1" s="220" t="s">
        <v>88</v>
      </c>
      <c r="AC1" s="144" t="s">
        <v>97</v>
      </c>
      <c r="AD1" s="221" t="s">
        <v>51</v>
      </c>
      <c r="AE1" s="136" t="s">
        <v>113</v>
      </c>
    </row>
    <row r="2" spans="1:31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  <c r="V2" s="9" t="s">
        <v>146</v>
      </c>
      <c r="W2" s="1"/>
      <c r="X2" s="145" t="s">
        <v>9</v>
      </c>
      <c r="Y2" s="146" t="s">
        <v>11</v>
      </c>
      <c r="Z2" s="148" t="s">
        <v>11</v>
      </c>
      <c r="AA2" s="222" t="s">
        <v>53</v>
      </c>
      <c r="AB2" s="223" t="s">
        <v>89</v>
      </c>
      <c r="AC2" s="147" t="s">
        <v>119</v>
      </c>
      <c r="AD2" s="224" t="s">
        <v>53</v>
      </c>
      <c r="AE2" s="138" t="s">
        <v>114</v>
      </c>
    </row>
    <row r="3" spans="1:31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  <c r="V3" s="1" t="s">
        <v>113</v>
      </c>
      <c r="W3" s="1"/>
      <c r="X3" s="145" t="s">
        <v>19</v>
      </c>
      <c r="Y3" s="146" t="s">
        <v>43</v>
      </c>
      <c r="Z3" s="148" t="s">
        <v>19</v>
      </c>
      <c r="AA3" s="149" t="s">
        <v>52</v>
      </c>
      <c r="AB3" s="223" t="s">
        <v>19</v>
      </c>
      <c r="AC3" s="147" t="s">
        <v>12</v>
      </c>
      <c r="AD3" s="225" t="s">
        <v>102</v>
      </c>
      <c r="AE3" s="138" t="s">
        <v>115</v>
      </c>
    </row>
    <row r="4" spans="1:31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  <c r="V4" s="109"/>
      <c r="W4" s="1"/>
      <c r="X4" s="145" t="s">
        <v>36</v>
      </c>
      <c r="Y4" s="146" t="s">
        <v>19</v>
      </c>
      <c r="Z4" s="148" t="s">
        <v>44</v>
      </c>
      <c r="AA4" s="149" t="s">
        <v>19</v>
      </c>
      <c r="AB4" s="223" t="s">
        <v>90</v>
      </c>
      <c r="AC4" s="147" t="s">
        <v>100</v>
      </c>
      <c r="AD4" s="225" t="s">
        <v>19</v>
      </c>
      <c r="AE4" s="138" t="s">
        <v>116</v>
      </c>
    </row>
    <row r="5" spans="1:31" ht="15.75" thickBot="1" x14ac:dyDescent="0.3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  <c r="V5" s="19" t="s">
        <v>20</v>
      </c>
      <c r="W5" s="20" t="s">
        <v>21</v>
      </c>
      <c r="X5" s="227">
        <v>42815</v>
      </c>
      <c r="Y5" s="228">
        <v>42815</v>
      </c>
      <c r="Z5" s="229">
        <v>42815</v>
      </c>
      <c r="AA5" s="230">
        <v>42815</v>
      </c>
      <c r="AB5" s="231">
        <v>42815</v>
      </c>
      <c r="AC5" s="232">
        <v>42014</v>
      </c>
      <c r="AD5" s="233">
        <v>42815</v>
      </c>
      <c r="AE5" s="206">
        <v>42815</v>
      </c>
    </row>
    <row r="6" spans="1:31" ht="15.75" thickBot="1" x14ac:dyDescent="0.3">
      <c r="A6" s="366"/>
      <c r="B6" s="366"/>
      <c r="C6" s="156">
        <f>+$I$13</f>
        <v>150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  <c r="V6" s="376" t="s">
        <v>243</v>
      </c>
      <c r="W6" s="95" t="s">
        <v>233</v>
      </c>
      <c r="X6" s="156">
        <v>198</v>
      </c>
      <c r="Y6" s="156">
        <v>143</v>
      </c>
      <c r="Z6" s="156">
        <v>135</v>
      </c>
      <c r="AA6" s="156">
        <v>136</v>
      </c>
      <c r="AB6" s="156">
        <v>179</v>
      </c>
      <c r="AC6" s="156">
        <v>6</v>
      </c>
      <c r="AD6" s="156">
        <v>149</v>
      </c>
      <c r="AE6" s="156">
        <v>201</v>
      </c>
    </row>
    <row r="7" spans="1:31" ht="15.75" thickBot="1" x14ac:dyDescent="0.3">
      <c r="J7" s="325" t="s">
        <v>220</v>
      </c>
      <c r="K7" s="326" t="s">
        <v>221</v>
      </c>
      <c r="L7" s="156">
        <v>150</v>
      </c>
      <c r="M7" s="156">
        <v>202</v>
      </c>
      <c r="N7" s="156">
        <v>204</v>
      </c>
      <c r="O7" s="156">
        <v>117</v>
      </c>
      <c r="P7" s="156">
        <v>121</v>
      </c>
      <c r="Q7" s="156">
        <v>65</v>
      </c>
      <c r="R7" s="156">
        <v>112</v>
      </c>
      <c r="S7" s="156">
        <v>195</v>
      </c>
      <c r="V7" s="328" t="s">
        <v>222</v>
      </c>
      <c r="W7" s="282" t="s">
        <v>223</v>
      </c>
      <c r="X7" s="156">
        <v>156</v>
      </c>
      <c r="Y7" s="156">
        <v>89</v>
      </c>
      <c r="Z7" s="156">
        <v>89</v>
      </c>
      <c r="AA7" s="156">
        <v>19</v>
      </c>
      <c r="AB7" s="156">
        <v>10</v>
      </c>
      <c r="AC7" s="156">
        <v>12</v>
      </c>
      <c r="AD7" s="156">
        <v>107</v>
      </c>
      <c r="AE7" s="156">
        <v>91</v>
      </c>
    </row>
    <row r="8" spans="1:31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  <c r="V8" s="270" t="s">
        <v>224</v>
      </c>
      <c r="W8" s="282" t="s">
        <v>225</v>
      </c>
      <c r="X8" s="156">
        <v>56</v>
      </c>
      <c r="Y8" s="156">
        <v>147</v>
      </c>
      <c r="Z8" s="156">
        <v>163</v>
      </c>
      <c r="AA8" s="156">
        <v>27</v>
      </c>
      <c r="AB8" s="156">
        <v>26</v>
      </c>
      <c r="AC8" s="156">
        <v>56</v>
      </c>
      <c r="AD8" s="156">
        <v>62</v>
      </c>
      <c r="AE8" s="156">
        <v>93</v>
      </c>
    </row>
    <row r="9" spans="1:31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  <c r="V9" s="270" t="s">
        <v>226</v>
      </c>
      <c r="W9" s="95" t="s">
        <v>227</v>
      </c>
      <c r="X9" s="156">
        <v>132</v>
      </c>
      <c r="Y9" s="156">
        <v>150</v>
      </c>
      <c r="Z9" s="156">
        <v>152</v>
      </c>
      <c r="AA9" s="156">
        <v>34</v>
      </c>
      <c r="AB9" s="156">
        <v>63</v>
      </c>
      <c r="AC9" s="156">
        <v>99</v>
      </c>
      <c r="AD9" s="156">
        <v>54</v>
      </c>
      <c r="AE9" s="156">
        <v>122</v>
      </c>
    </row>
    <row r="10" spans="1:31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31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31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31" x14ac:dyDescent="0.25">
      <c r="A13" s="325" t="s">
        <v>220</v>
      </c>
      <c r="B13" s="326" t="s">
        <v>221</v>
      </c>
      <c r="C13" s="156">
        <v>4</v>
      </c>
      <c r="D13" s="256">
        <v>8.6611111111111114</v>
      </c>
      <c r="E13" s="330">
        <v>7.125</v>
      </c>
      <c r="F13" s="250">
        <v>-1.5361111111111114</v>
      </c>
      <c r="G13" s="251">
        <v>4</v>
      </c>
      <c r="H13" s="252">
        <f>+F13*G13</f>
        <v>-6.1444444444444457</v>
      </c>
      <c r="I13" s="156">
        <v>150</v>
      </c>
    </row>
    <row r="14" spans="1:31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31" x14ac:dyDescent="0.25">
      <c r="A15" s="325" t="s">
        <v>237</v>
      </c>
      <c r="B15" s="282" t="s">
        <v>221</v>
      </c>
      <c r="C15" s="70">
        <v>8</v>
      </c>
      <c r="D15" s="256">
        <v>8.6611111111111114</v>
      </c>
      <c r="E15" s="587">
        <v>42815</v>
      </c>
      <c r="F15" s="363" t="s">
        <v>239</v>
      </c>
      <c r="G15" s="352">
        <v>7.125</v>
      </c>
      <c r="H15" s="81">
        <v>-1.5361111111111114</v>
      </c>
    </row>
    <row r="17" spans="2:16" x14ac:dyDescent="0.25">
      <c r="B17" s="451" t="s">
        <v>296</v>
      </c>
    </row>
    <row r="18" spans="2:16" x14ac:dyDescent="0.25">
      <c r="B18" t="s">
        <v>245</v>
      </c>
      <c r="C18" s="393">
        <v>42814</v>
      </c>
      <c r="D18" s="96">
        <v>1</v>
      </c>
      <c r="E18" s="96">
        <v>2</v>
      </c>
      <c r="F18" s="96">
        <v>3</v>
      </c>
      <c r="G18" s="96">
        <v>4</v>
      </c>
      <c r="H18" s="96">
        <v>5</v>
      </c>
      <c r="I18" s="96">
        <v>6</v>
      </c>
      <c r="J18" s="96">
        <v>7</v>
      </c>
      <c r="K18" s="96">
        <v>8</v>
      </c>
    </row>
    <row r="19" spans="2:16" x14ac:dyDescent="0.25">
      <c r="B19" t="s">
        <v>297</v>
      </c>
      <c r="D19" s="421" t="s">
        <v>275</v>
      </c>
      <c r="E19" s="422" t="s">
        <v>276</v>
      </c>
      <c r="F19" s="452" t="s">
        <v>298</v>
      </c>
      <c r="G19" s="390" t="s">
        <v>299</v>
      </c>
      <c r="H19" s="377" t="s">
        <v>300</v>
      </c>
      <c r="I19" s="421" t="s">
        <v>277</v>
      </c>
      <c r="J19" s="453" t="s">
        <v>301</v>
      </c>
      <c r="K19" s="151" t="s">
        <v>302</v>
      </c>
      <c r="L19" t="s">
        <v>252</v>
      </c>
      <c r="M19" t="s">
        <v>253</v>
      </c>
      <c r="N19" t="s">
        <v>303</v>
      </c>
      <c r="O19" t="s">
        <v>245</v>
      </c>
      <c r="P19" t="s">
        <v>304</v>
      </c>
    </row>
    <row r="20" spans="2:16" x14ac:dyDescent="0.25">
      <c r="B20" s="96">
        <v>1</v>
      </c>
      <c r="C20" s="454" t="s">
        <v>275</v>
      </c>
      <c r="D20" s="401"/>
      <c r="E20" s="263">
        <v>33</v>
      </c>
      <c r="F20" s="261">
        <v>24</v>
      </c>
      <c r="G20" s="402">
        <v>37</v>
      </c>
      <c r="H20" s="259">
        <v>37</v>
      </c>
      <c r="I20" s="70"/>
      <c r="J20" s="70"/>
      <c r="K20" s="240">
        <v>39</v>
      </c>
      <c r="L20" s="37">
        <v>170</v>
      </c>
      <c r="M20" s="37">
        <v>118</v>
      </c>
      <c r="N20" s="37">
        <v>1.4406779661016949</v>
      </c>
      <c r="O20" s="37" t="s">
        <v>256</v>
      </c>
      <c r="P20" s="37" t="s">
        <v>256</v>
      </c>
    </row>
    <row r="21" spans="2:16" x14ac:dyDescent="0.25">
      <c r="B21" s="96">
        <v>2</v>
      </c>
      <c r="C21" s="455" t="s">
        <v>276</v>
      </c>
      <c r="D21" s="263">
        <v>26</v>
      </c>
      <c r="E21" s="401"/>
      <c r="F21" s="259">
        <v>25</v>
      </c>
      <c r="G21" s="70"/>
      <c r="H21" s="261">
        <v>24</v>
      </c>
      <c r="I21" s="402">
        <v>23</v>
      </c>
      <c r="J21" s="240">
        <v>21</v>
      </c>
      <c r="K21" s="70"/>
      <c r="L21" s="37">
        <v>119</v>
      </c>
      <c r="M21" s="37">
        <v>146</v>
      </c>
      <c r="N21" s="37">
        <v>0.81506849315068497</v>
      </c>
      <c r="O21" s="37" t="s">
        <v>305</v>
      </c>
      <c r="P21" s="37" t="s">
        <v>306</v>
      </c>
    </row>
    <row r="22" spans="2:16" x14ac:dyDescent="0.25">
      <c r="B22" s="96">
        <v>3</v>
      </c>
      <c r="C22" s="456" t="s">
        <v>298</v>
      </c>
      <c r="D22" s="261">
        <v>33</v>
      </c>
      <c r="E22" s="259">
        <v>23</v>
      </c>
      <c r="F22" s="401"/>
      <c r="G22" s="70"/>
      <c r="H22" s="263">
        <v>21</v>
      </c>
      <c r="I22" s="240">
        <v>38</v>
      </c>
      <c r="J22" s="70"/>
      <c r="K22" s="402">
        <v>29</v>
      </c>
      <c r="L22" s="37">
        <v>144</v>
      </c>
      <c r="M22" s="37">
        <v>133</v>
      </c>
      <c r="N22" s="37">
        <v>1.0827067669172932</v>
      </c>
      <c r="O22" s="37" t="s">
        <v>260</v>
      </c>
      <c r="P22" s="37" t="s">
        <v>260</v>
      </c>
    </row>
    <row r="23" spans="2:16" x14ac:dyDescent="0.25">
      <c r="B23" s="96">
        <v>4</v>
      </c>
      <c r="C23" s="457" t="s">
        <v>299</v>
      </c>
      <c r="D23" s="402">
        <v>18</v>
      </c>
      <c r="E23" s="70"/>
      <c r="F23" s="70"/>
      <c r="G23" s="401"/>
      <c r="H23" s="240"/>
      <c r="I23" s="263">
        <v>16</v>
      </c>
      <c r="J23" s="261">
        <v>11</v>
      </c>
      <c r="K23" s="259"/>
      <c r="L23" s="37">
        <v>45</v>
      </c>
      <c r="M23" s="37">
        <v>85</v>
      </c>
      <c r="N23" s="37">
        <v>0.52941176470588236</v>
      </c>
      <c r="O23" s="37" t="s">
        <v>306</v>
      </c>
      <c r="P23" s="37" t="s">
        <v>305</v>
      </c>
    </row>
    <row r="24" spans="2:16" x14ac:dyDescent="0.25">
      <c r="B24" s="96">
        <v>5</v>
      </c>
      <c r="C24" s="457" t="s">
        <v>300</v>
      </c>
      <c r="D24" s="259">
        <v>28</v>
      </c>
      <c r="E24" s="261">
        <v>33</v>
      </c>
      <c r="F24" s="263">
        <v>30</v>
      </c>
      <c r="G24" s="240"/>
      <c r="H24" s="401"/>
      <c r="I24" s="70"/>
      <c r="J24" s="402">
        <v>23</v>
      </c>
      <c r="K24" s="70"/>
      <c r="L24" s="37">
        <v>114</v>
      </c>
      <c r="M24" s="37">
        <v>102</v>
      </c>
      <c r="N24" s="37">
        <v>1.1176470588235294</v>
      </c>
      <c r="O24" s="37" t="s">
        <v>258</v>
      </c>
      <c r="P24" s="37" t="s">
        <v>257</v>
      </c>
    </row>
    <row r="25" spans="2:16" x14ac:dyDescent="0.25">
      <c r="B25" s="96">
        <v>6</v>
      </c>
      <c r="C25" s="454" t="s">
        <v>277</v>
      </c>
      <c r="D25" s="70"/>
      <c r="E25" s="402">
        <v>26</v>
      </c>
      <c r="F25" s="240">
        <v>23</v>
      </c>
      <c r="G25" s="263">
        <v>35</v>
      </c>
      <c r="H25" s="70"/>
      <c r="I25" s="401"/>
      <c r="J25" s="259">
        <v>21</v>
      </c>
      <c r="K25" s="261">
        <v>29</v>
      </c>
      <c r="L25" s="37">
        <v>134</v>
      </c>
      <c r="M25" s="37">
        <v>103</v>
      </c>
      <c r="N25" s="37">
        <v>1.3009708737864079</v>
      </c>
      <c r="O25" s="37" t="s">
        <v>259</v>
      </c>
      <c r="P25" s="37" t="s">
        <v>259</v>
      </c>
    </row>
    <row r="26" spans="2:16" x14ac:dyDescent="0.25">
      <c r="B26" s="96">
        <v>7</v>
      </c>
      <c r="C26" s="458" t="s">
        <v>301</v>
      </c>
      <c r="D26" s="70"/>
      <c r="E26" s="240">
        <v>31</v>
      </c>
      <c r="F26" s="70"/>
      <c r="G26" s="261">
        <v>13</v>
      </c>
      <c r="H26" s="402">
        <v>20</v>
      </c>
      <c r="I26" s="259">
        <v>17</v>
      </c>
      <c r="J26" s="401"/>
      <c r="K26" s="263">
        <v>22</v>
      </c>
      <c r="L26" s="37">
        <v>103</v>
      </c>
      <c r="M26" s="37">
        <v>91</v>
      </c>
      <c r="N26" s="37">
        <v>1.1318681318681318</v>
      </c>
      <c r="O26" s="37" t="s">
        <v>257</v>
      </c>
      <c r="P26" s="37" t="s">
        <v>258</v>
      </c>
    </row>
    <row r="27" spans="2:16" x14ac:dyDescent="0.25">
      <c r="B27" s="96">
        <v>8</v>
      </c>
      <c r="C27" s="459" t="s">
        <v>302</v>
      </c>
      <c r="D27" s="240">
        <v>31</v>
      </c>
      <c r="E27" s="70"/>
      <c r="F27" s="402">
        <v>31</v>
      </c>
      <c r="G27" s="259"/>
      <c r="H27" s="70"/>
      <c r="I27" s="261">
        <v>25</v>
      </c>
      <c r="J27" s="263">
        <v>26</v>
      </c>
      <c r="K27" s="401"/>
      <c r="L27" s="37">
        <v>113</v>
      </c>
      <c r="M27" s="37">
        <v>119</v>
      </c>
      <c r="N27" s="37">
        <v>0.94957983193277307</v>
      </c>
      <c r="O27" s="37" t="s">
        <v>261</v>
      </c>
      <c r="P27" s="37" t="s">
        <v>261</v>
      </c>
    </row>
    <row r="28" spans="2:16" x14ac:dyDescent="0.25">
      <c r="C28" t="s">
        <v>253</v>
      </c>
      <c r="D28" s="37">
        <v>118</v>
      </c>
      <c r="E28" s="37">
        <v>146</v>
      </c>
      <c r="F28" s="37">
        <v>133</v>
      </c>
      <c r="G28" s="37">
        <v>85</v>
      </c>
      <c r="H28" s="37">
        <v>102</v>
      </c>
      <c r="I28" s="37">
        <v>103</v>
      </c>
      <c r="J28" s="37">
        <v>91</v>
      </c>
      <c r="K28" s="37">
        <v>119</v>
      </c>
      <c r="L28" s="96"/>
      <c r="M28" s="96"/>
      <c r="N28" s="96"/>
    </row>
    <row r="29" spans="2:16" x14ac:dyDescent="0.25"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2:16" x14ac:dyDescent="0.25">
      <c r="D30" s="408" t="s">
        <v>290</v>
      </c>
      <c r="E30" s="409" t="s">
        <v>291</v>
      </c>
      <c r="F30" s="410" t="s">
        <v>292</v>
      </c>
      <c r="G30" s="152" t="s">
        <v>293</v>
      </c>
      <c r="H30" s="411" t="s">
        <v>307</v>
      </c>
      <c r="I30" t="s">
        <v>283</v>
      </c>
      <c r="J30" t="s">
        <v>107</v>
      </c>
    </row>
    <row r="32" spans="2:16" x14ac:dyDescent="0.25">
      <c r="B32" t="s">
        <v>308</v>
      </c>
    </row>
    <row r="33" spans="2:16" x14ac:dyDescent="0.25">
      <c r="B33" t="s">
        <v>245</v>
      </c>
      <c r="C33" s="393">
        <v>42814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  <c r="J33" s="96">
        <v>7</v>
      </c>
      <c r="K33" s="96">
        <v>8</v>
      </c>
    </row>
    <row r="34" spans="2:16" x14ac:dyDescent="0.25">
      <c r="B34" t="s">
        <v>297</v>
      </c>
      <c r="D34" s="421" t="s">
        <v>275</v>
      </c>
      <c r="E34" s="422" t="s">
        <v>276</v>
      </c>
      <c r="F34" s="452" t="s">
        <v>298</v>
      </c>
      <c r="G34" s="390" t="s">
        <v>299</v>
      </c>
      <c r="H34" s="377" t="s">
        <v>300</v>
      </c>
      <c r="I34" s="421" t="s">
        <v>277</v>
      </c>
      <c r="J34" s="453" t="s">
        <v>301</v>
      </c>
      <c r="K34" s="151" t="s">
        <v>302</v>
      </c>
      <c r="L34" t="s">
        <v>252</v>
      </c>
      <c r="M34" t="s">
        <v>253</v>
      </c>
      <c r="N34" t="s">
        <v>303</v>
      </c>
      <c r="O34" t="s">
        <v>245</v>
      </c>
      <c r="P34" t="s">
        <v>285</v>
      </c>
    </row>
    <row r="35" spans="2:16" x14ac:dyDescent="0.25">
      <c r="B35" s="96">
        <v>1</v>
      </c>
      <c r="C35" s="423" t="s">
        <v>275</v>
      </c>
      <c r="D35" s="401"/>
      <c r="E35" s="263">
        <v>33</v>
      </c>
      <c r="F35" s="261">
        <v>24</v>
      </c>
      <c r="G35" s="402">
        <v>37</v>
      </c>
      <c r="H35" s="259">
        <v>37</v>
      </c>
      <c r="I35" s="70"/>
      <c r="J35" s="70"/>
      <c r="K35" s="240">
        <v>39</v>
      </c>
      <c r="L35" s="37">
        <v>170</v>
      </c>
      <c r="M35" s="37">
        <v>91</v>
      </c>
      <c r="N35" s="37">
        <v>1.8681318681318682</v>
      </c>
      <c r="O35" s="37" t="s">
        <v>256</v>
      </c>
      <c r="P35" s="37" t="s">
        <v>259</v>
      </c>
    </row>
    <row r="36" spans="2:16" x14ac:dyDescent="0.25">
      <c r="B36" s="96">
        <v>2</v>
      </c>
      <c r="C36" s="425" t="s">
        <v>276</v>
      </c>
      <c r="D36" s="263">
        <v>24</v>
      </c>
      <c r="E36" s="401"/>
      <c r="F36" s="259">
        <v>25</v>
      </c>
      <c r="G36" s="70"/>
      <c r="H36" s="261">
        <v>24</v>
      </c>
      <c r="I36" s="402">
        <v>23</v>
      </c>
      <c r="J36" s="240">
        <v>21</v>
      </c>
      <c r="K36" s="70"/>
      <c r="L36" s="37">
        <v>117</v>
      </c>
      <c r="M36" s="37">
        <v>117</v>
      </c>
      <c r="N36" s="37">
        <v>1</v>
      </c>
      <c r="O36" s="37" t="s">
        <v>258</v>
      </c>
      <c r="P36" s="37" t="s">
        <v>257</v>
      </c>
    </row>
    <row r="37" spans="2:16" x14ac:dyDescent="0.25">
      <c r="B37" s="96">
        <v>3</v>
      </c>
      <c r="C37" s="460" t="s">
        <v>298</v>
      </c>
      <c r="D37" s="261">
        <v>31</v>
      </c>
      <c r="E37" s="259">
        <v>23</v>
      </c>
      <c r="F37" s="401"/>
      <c r="G37" s="70"/>
      <c r="H37" s="263">
        <v>21</v>
      </c>
      <c r="I37" s="240">
        <v>38</v>
      </c>
      <c r="J37" s="70"/>
      <c r="K37" s="402">
        <v>29</v>
      </c>
      <c r="L37" s="37">
        <v>142</v>
      </c>
      <c r="M37" s="37">
        <v>103</v>
      </c>
      <c r="N37" s="37">
        <v>1.3786407766990292</v>
      </c>
      <c r="O37" s="37" t="s">
        <v>259</v>
      </c>
      <c r="P37" s="37" t="s">
        <v>256</v>
      </c>
    </row>
    <row r="38" spans="2:16" x14ac:dyDescent="0.25">
      <c r="B38" s="96">
        <v>4</v>
      </c>
      <c r="C38" s="243" t="s">
        <v>299</v>
      </c>
      <c r="D38" s="402">
        <v>10</v>
      </c>
      <c r="E38" s="70"/>
      <c r="F38" s="70"/>
      <c r="G38" s="401"/>
      <c r="H38" s="240"/>
      <c r="I38" s="263">
        <v>16</v>
      </c>
      <c r="J38" s="261">
        <v>11</v>
      </c>
      <c r="K38" s="259"/>
      <c r="L38" s="37">
        <v>37</v>
      </c>
      <c r="M38" s="37">
        <v>74</v>
      </c>
      <c r="N38" s="37">
        <v>0.5</v>
      </c>
      <c r="O38" s="37" t="s">
        <v>306</v>
      </c>
      <c r="P38" s="37" t="s">
        <v>306</v>
      </c>
    </row>
    <row r="39" spans="2:16" x14ac:dyDescent="0.25">
      <c r="B39" s="96">
        <v>5</v>
      </c>
      <c r="C39" s="243" t="s">
        <v>300</v>
      </c>
      <c r="D39" s="259">
        <v>20</v>
      </c>
      <c r="E39" s="261">
        <v>27</v>
      </c>
      <c r="F39" s="263">
        <v>24</v>
      </c>
      <c r="G39" s="240"/>
      <c r="H39" s="401"/>
      <c r="I39" s="70"/>
      <c r="J39" s="402">
        <v>23</v>
      </c>
      <c r="K39" s="70"/>
      <c r="L39" s="37">
        <v>94</v>
      </c>
      <c r="M39" s="37">
        <v>99</v>
      </c>
      <c r="N39" s="37">
        <v>0.9494949494949495</v>
      </c>
      <c r="O39" s="37" t="s">
        <v>260</v>
      </c>
      <c r="P39" s="37" t="s">
        <v>261</v>
      </c>
    </row>
    <row r="40" spans="2:16" x14ac:dyDescent="0.25">
      <c r="B40" s="96">
        <v>6</v>
      </c>
      <c r="C40" s="423" t="s">
        <v>277</v>
      </c>
      <c r="D40" s="70"/>
      <c r="E40" s="402">
        <v>15</v>
      </c>
      <c r="F40" s="240">
        <v>12</v>
      </c>
      <c r="G40" s="263">
        <v>30</v>
      </c>
      <c r="H40" s="70"/>
      <c r="I40" s="401"/>
      <c r="J40" s="259">
        <v>21</v>
      </c>
      <c r="K40" s="261">
        <v>29</v>
      </c>
      <c r="L40" s="37">
        <v>107</v>
      </c>
      <c r="M40" s="37">
        <v>100</v>
      </c>
      <c r="N40" s="37">
        <v>1.07</v>
      </c>
      <c r="O40" s="37" t="s">
        <v>257</v>
      </c>
      <c r="P40" s="37" t="s">
        <v>258</v>
      </c>
    </row>
    <row r="41" spans="2:16" x14ac:dyDescent="0.25">
      <c r="B41" s="96">
        <v>7</v>
      </c>
      <c r="C41" s="325" t="s">
        <v>301</v>
      </c>
      <c r="D41" s="70"/>
      <c r="E41" s="240">
        <v>19</v>
      </c>
      <c r="F41" s="70"/>
      <c r="G41" s="261">
        <v>7</v>
      </c>
      <c r="H41" s="402">
        <v>17</v>
      </c>
      <c r="I41" s="259">
        <v>16</v>
      </c>
      <c r="J41" s="401"/>
      <c r="K41" s="263">
        <v>22</v>
      </c>
      <c r="L41" s="37">
        <v>81</v>
      </c>
      <c r="M41" s="37">
        <v>90</v>
      </c>
      <c r="N41" s="37">
        <v>0.9</v>
      </c>
      <c r="O41" s="37" t="s">
        <v>261</v>
      </c>
      <c r="P41" s="37" t="s">
        <v>260</v>
      </c>
    </row>
    <row r="42" spans="2:16" x14ac:dyDescent="0.25">
      <c r="B42" s="96">
        <v>8</v>
      </c>
      <c r="C42" s="302" t="s">
        <v>302</v>
      </c>
      <c r="D42" s="240">
        <v>16</v>
      </c>
      <c r="E42" s="70"/>
      <c r="F42" s="402">
        <v>18</v>
      </c>
      <c r="G42" s="259"/>
      <c r="H42" s="70"/>
      <c r="I42" s="261">
        <v>23</v>
      </c>
      <c r="J42" s="263">
        <v>25</v>
      </c>
      <c r="K42" s="401"/>
      <c r="L42" s="37">
        <v>82</v>
      </c>
      <c r="M42" s="37">
        <v>119</v>
      </c>
      <c r="N42" s="37">
        <v>0.68907563025210083</v>
      </c>
      <c r="O42" s="37" t="s">
        <v>305</v>
      </c>
      <c r="P42" s="37" t="s">
        <v>305</v>
      </c>
    </row>
    <row r="43" spans="2:16" x14ac:dyDescent="0.25">
      <c r="C43" t="s">
        <v>253</v>
      </c>
      <c r="D43" s="37">
        <v>91</v>
      </c>
      <c r="E43" s="37">
        <v>117</v>
      </c>
      <c r="F43" s="37">
        <v>103</v>
      </c>
      <c r="G43" s="37">
        <v>74</v>
      </c>
      <c r="H43" s="37">
        <v>99</v>
      </c>
      <c r="I43" s="37">
        <v>100</v>
      </c>
      <c r="J43" s="37">
        <v>90</v>
      </c>
      <c r="K43" s="37">
        <v>119</v>
      </c>
      <c r="L43" s="96"/>
      <c r="M43" s="96"/>
      <c r="N43" s="96"/>
    </row>
    <row r="44" spans="2:16" x14ac:dyDescent="0.25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2:16" x14ac:dyDescent="0.25">
      <c r="D45" s="408" t="s">
        <v>290</v>
      </c>
      <c r="E45" s="409" t="s">
        <v>291</v>
      </c>
      <c r="F45" s="410" t="s">
        <v>292</v>
      </c>
      <c r="G45" s="152" t="s">
        <v>293</v>
      </c>
      <c r="H45" s="411" t="s">
        <v>307</v>
      </c>
      <c r="I45" t="s">
        <v>283</v>
      </c>
      <c r="J45" t="s">
        <v>107</v>
      </c>
    </row>
    <row r="48" spans="2:16" x14ac:dyDescent="0.25">
      <c r="H48" s="408" t="s">
        <v>290</v>
      </c>
      <c r="I48" s="409" t="s">
        <v>291</v>
      </c>
      <c r="J48" s="410" t="s">
        <v>292</v>
      </c>
      <c r="K48" s="152" t="s">
        <v>293</v>
      </c>
      <c r="L48" s="411" t="s">
        <v>307</v>
      </c>
      <c r="M48" t="s">
        <v>283</v>
      </c>
      <c r="N48" t="s">
        <v>107</v>
      </c>
    </row>
    <row r="49" spans="2:16" x14ac:dyDescent="0.25">
      <c r="B49" s="325" t="s">
        <v>220</v>
      </c>
      <c r="C49" s="326" t="s">
        <v>221</v>
      </c>
      <c r="D49" s="346" t="s">
        <v>27</v>
      </c>
      <c r="E49" s="412" t="s">
        <v>28</v>
      </c>
      <c r="F49" s="412" t="s">
        <v>29</v>
      </c>
      <c r="G49" s="412" t="s">
        <v>30</v>
      </c>
      <c r="H49" s="434" t="s">
        <v>276</v>
      </c>
      <c r="I49" s="432" t="s">
        <v>277</v>
      </c>
      <c r="J49" s="461" t="s">
        <v>299</v>
      </c>
      <c r="K49" s="435" t="s">
        <v>302</v>
      </c>
      <c r="L49" s="465" t="s">
        <v>300</v>
      </c>
      <c r="M49" s="461" t="s">
        <v>300</v>
      </c>
      <c r="N49" s="40"/>
    </row>
    <row r="50" spans="2:16" x14ac:dyDescent="0.25">
      <c r="B50" s="325" t="s">
        <v>220</v>
      </c>
      <c r="C50" s="326" t="s">
        <v>221</v>
      </c>
      <c r="D50" s="37">
        <v>8</v>
      </c>
      <c r="E50" s="37"/>
      <c r="F50" s="37"/>
      <c r="G50" s="38" t="s">
        <v>268</v>
      </c>
      <c r="H50" s="37">
        <v>0</v>
      </c>
      <c r="I50" s="37">
        <v>-1</v>
      </c>
      <c r="J50" s="37">
        <v>2</v>
      </c>
      <c r="K50" s="37">
        <v>-2</v>
      </c>
      <c r="L50" s="37">
        <v>0</v>
      </c>
      <c r="M50" s="37">
        <v>0</v>
      </c>
      <c r="N50" s="37"/>
    </row>
    <row r="52" spans="2:16" x14ac:dyDescent="0.25">
      <c r="B52" s="483" t="s">
        <v>296</v>
      </c>
    </row>
    <row r="53" spans="2:16" x14ac:dyDescent="0.25">
      <c r="B53" t="s">
        <v>245</v>
      </c>
      <c r="D53" s="96">
        <v>1</v>
      </c>
      <c r="E53" s="96">
        <v>2</v>
      </c>
      <c r="F53" s="96">
        <v>3</v>
      </c>
      <c r="G53" s="96">
        <v>4</v>
      </c>
      <c r="H53" s="96">
        <v>5</v>
      </c>
      <c r="I53" s="96">
        <v>6</v>
      </c>
      <c r="J53" s="96">
        <v>7</v>
      </c>
      <c r="K53" s="96">
        <v>8</v>
      </c>
      <c r="P53" s="484" t="s">
        <v>304</v>
      </c>
    </row>
    <row r="54" spans="2:16" x14ac:dyDescent="0.25">
      <c r="B54" t="s">
        <v>297</v>
      </c>
      <c r="C54" s="393">
        <v>42815</v>
      </c>
      <c r="D54" s="485" t="s">
        <v>276</v>
      </c>
      <c r="E54" s="377" t="s">
        <v>299</v>
      </c>
      <c r="F54" s="486" t="s">
        <v>322</v>
      </c>
      <c r="G54" s="486" t="s">
        <v>323</v>
      </c>
      <c r="H54" s="487" t="s">
        <v>280</v>
      </c>
      <c r="I54" s="487" t="s">
        <v>279</v>
      </c>
      <c r="J54" s="488" t="s">
        <v>324</v>
      </c>
      <c r="K54" s="489" t="s">
        <v>249</v>
      </c>
      <c r="L54" s="40" t="s">
        <v>252</v>
      </c>
      <c r="M54" s="40" t="s">
        <v>253</v>
      </c>
      <c r="N54" s="40" t="s">
        <v>82</v>
      </c>
      <c r="O54" s="490" t="s">
        <v>245</v>
      </c>
      <c r="P54" s="491" t="s">
        <v>283</v>
      </c>
    </row>
    <row r="55" spans="2:16" x14ac:dyDescent="0.25">
      <c r="B55" s="96">
        <v>1</v>
      </c>
      <c r="C55" s="425" t="s">
        <v>276</v>
      </c>
      <c r="D55" s="401"/>
      <c r="E55" s="259">
        <v>28</v>
      </c>
      <c r="F55" s="261"/>
      <c r="G55" s="263">
        <v>24</v>
      </c>
      <c r="H55" s="37"/>
      <c r="I55" s="37"/>
      <c r="J55" s="240">
        <v>27</v>
      </c>
      <c r="K55" s="402">
        <v>40</v>
      </c>
      <c r="L55" s="37">
        <v>119</v>
      </c>
      <c r="M55" s="37">
        <v>101</v>
      </c>
      <c r="N55" s="403">
        <v>1.1782178217821782</v>
      </c>
      <c r="O55" s="37" t="s">
        <v>259</v>
      </c>
      <c r="P55" s="37" t="s">
        <v>256</v>
      </c>
    </row>
    <row r="56" spans="2:16" x14ac:dyDescent="0.25">
      <c r="B56" s="96">
        <v>2</v>
      </c>
      <c r="C56" s="243" t="s">
        <v>299</v>
      </c>
      <c r="D56" s="259">
        <v>19</v>
      </c>
      <c r="E56" s="401"/>
      <c r="F56" s="263"/>
      <c r="G56" s="37"/>
      <c r="H56" s="261">
        <v>29</v>
      </c>
      <c r="I56" s="240">
        <v>21</v>
      </c>
      <c r="J56" s="402">
        <v>47</v>
      </c>
      <c r="K56" s="37"/>
      <c r="L56" s="37">
        <v>116</v>
      </c>
      <c r="M56" s="37">
        <v>108</v>
      </c>
      <c r="N56" s="403">
        <v>1.0740740740740742</v>
      </c>
      <c r="O56" s="37" t="s">
        <v>257</v>
      </c>
      <c r="P56" s="37" t="s">
        <v>257</v>
      </c>
    </row>
    <row r="57" spans="2:16" x14ac:dyDescent="0.25">
      <c r="B57" s="96">
        <v>3</v>
      </c>
      <c r="C57" s="325" t="s">
        <v>322</v>
      </c>
      <c r="D57" s="261"/>
      <c r="E57" s="263"/>
      <c r="F57" s="401"/>
      <c r="G57" s="37"/>
      <c r="H57" s="240"/>
      <c r="I57" s="402"/>
      <c r="J57" s="37"/>
      <c r="K57" s="259"/>
      <c r="L57" s="37">
        <v>0</v>
      </c>
      <c r="M57" s="37">
        <v>0</v>
      </c>
      <c r="N57" s="403" t="e">
        <v>#DIV/0!</v>
      </c>
      <c r="O57" s="37"/>
      <c r="P57" s="37"/>
    </row>
    <row r="58" spans="2:16" x14ac:dyDescent="0.25">
      <c r="B58" s="96">
        <v>4</v>
      </c>
      <c r="C58" s="492" t="s">
        <v>323</v>
      </c>
      <c r="D58" s="263">
        <v>13</v>
      </c>
      <c r="E58" s="37"/>
      <c r="F58" s="37"/>
      <c r="G58" s="401"/>
      <c r="H58" s="402">
        <v>32</v>
      </c>
      <c r="I58" s="261">
        <v>21</v>
      </c>
      <c r="J58" s="259">
        <v>33</v>
      </c>
      <c r="K58" s="240">
        <v>32</v>
      </c>
      <c r="L58" s="37">
        <v>131</v>
      </c>
      <c r="M58" s="37">
        <v>127</v>
      </c>
      <c r="N58" s="403">
        <v>1.0314960629921259</v>
      </c>
      <c r="O58" s="37" t="s">
        <v>258</v>
      </c>
      <c r="P58" s="37" t="s">
        <v>258</v>
      </c>
    </row>
    <row r="59" spans="2:16" x14ac:dyDescent="0.25">
      <c r="B59" s="96">
        <v>5</v>
      </c>
      <c r="C59" s="360" t="s">
        <v>280</v>
      </c>
      <c r="D59" s="37"/>
      <c r="E59" s="261">
        <v>16</v>
      </c>
      <c r="F59" s="240"/>
      <c r="G59" s="402">
        <v>22</v>
      </c>
      <c r="H59" s="401"/>
      <c r="I59" s="259">
        <v>29</v>
      </c>
      <c r="J59" s="37"/>
      <c r="K59" s="263">
        <v>23</v>
      </c>
      <c r="L59" s="37">
        <v>90</v>
      </c>
      <c r="M59" s="37">
        <v>115</v>
      </c>
      <c r="N59" s="403">
        <v>0.78260869565217395</v>
      </c>
      <c r="O59" s="37" t="s">
        <v>261</v>
      </c>
      <c r="P59" s="37" t="s">
        <v>261</v>
      </c>
    </row>
    <row r="60" spans="2:16" x14ac:dyDescent="0.25">
      <c r="B60" s="96">
        <v>6</v>
      </c>
      <c r="C60" s="360" t="s">
        <v>279</v>
      </c>
      <c r="D60" s="37"/>
      <c r="E60" s="240">
        <v>43</v>
      </c>
      <c r="F60" s="402"/>
      <c r="G60" s="261">
        <v>29</v>
      </c>
      <c r="H60" s="259">
        <v>32</v>
      </c>
      <c r="I60" s="401"/>
      <c r="J60" s="263">
        <v>37</v>
      </c>
      <c r="K60" s="37"/>
      <c r="L60" s="37">
        <v>141</v>
      </c>
      <c r="M60" s="37">
        <v>84</v>
      </c>
      <c r="N60" s="403">
        <v>1.6785714285714286</v>
      </c>
      <c r="O60" s="37" t="s">
        <v>256</v>
      </c>
      <c r="P60" s="37" t="s">
        <v>259</v>
      </c>
    </row>
    <row r="61" spans="2:16" x14ac:dyDescent="0.25">
      <c r="B61" s="96">
        <v>7</v>
      </c>
      <c r="C61" s="493" t="s">
        <v>324</v>
      </c>
      <c r="D61" s="240">
        <v>33</v>
      </c>
      <c r="E61" s="402">
        <v>21</v>
      </c>
      <c r="F61" s="37"/>
      <c r="G61" s="259">
        <v>27</v>
      </c>
      <c r="H61" s="37"/>
      <c r="I61" s="263">
        <v>13</v>
      </c>
      <c r="J61" s="401"/>
      <c r="K61" s="261">
        <v>15</v>
      </c>
      <c r="L61" s="37">
        <v>109</v>
      </c>
      <c r="M61" s="37">
        <v>170</v>
      </c>
      <c r="N61" s="403">
        <v>0.64117647058823535</v>
      </c>
      <c r="O61" s="37" t="s">
        <v>305</v>
      </c>
      <c r="P61" s="37"/>
    </row>
    <row r="62" spans="2:16" x14ac:dyDescent="0.25">
      <c r="B62" s="96">
        <v>8</v>
      </c>
      <c r="C62" s="308" t="s">
        <v>249</v>
      </c>
      <c r="D62" s="402">
        <v>36</v>
      </c>
      <c r="E62" s="37"/>
      <c r="F62" s="259"/>
      <c r="G62" s="240">
        <v>25</v>
      </c>
      <c r="H62" s="263">
        <v>22</v>
      </c>
      <c r="I62" s="37"/>
      <c r="J62" s="261">
        <v>26</v>
      </c>
      <c r="K62" s="401"/>
      <c r="L62" s="37">
        <v>109</v>
      </c>
      <c r="M62" s="37">
        <v>110</v>
      </c>
      <c r="N62" s="403">
        <v>0.99090909090909096</v>
      </c>
      <c r="O62" s="37" t="s">
        <v>260</v>
      </c>
      <c r="P62" s="37" t="s">
        <v>260</v>
      </c>
    </row>
    <row r="63" spans="2:16" x14ac:dyDescent="0.25">
      <c r="C63" s="40" t="s">
        <v>314</v>
      </c>
      <c r="D63" s="37">
        <v>101</v>
      </c>
      <c r="E63" s="37">
        <v>108</v>
      </c>
      <c r="F63" s="37">
        <v>0</v>
      </c>
      <c r="G63" s="37">
        <v>127</v>
      </c>
      <c r="H63" s="37">
        <v>115</v>
      </c>
      <c r="I63" s="37">
        <v>84</v>
      </c>
      <c r="J63" s="37">
        <v>170</v>
      </c>
      <c r="K63" s="37">
        <v>110</v>
      </c>
      <c r="L63" s="96"/>
      <c r="M63" s="96"/>
      <c r="N63" s="96"/>
    </row>
    <row r="64" spans="2:16" x14ac:dyDescent="0.25">
      <c r="D64" s="408" t="s">
        <v>317</v>
      </c>
      <c r="E64" s="409" t="s">
        <v>318</v>
      </c>
      <c r="F64" s="410" t="s">
        <v>319</v>
      </c>
      <c r="G64" s="152" t="s">
        <v>325</v>
      </c>
      <c r="H64" s="411" t="s">
        <v>326</v>
      </c>
      <c r="I64" t="s">
        <v>283</v>
      </c>
      <c r="J64" s="96" t="s">
        <v>327</v>
      </c>
    </row>
    <row r="65" spans="2:16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7" spans="2:16" x14ac:dyDescent="0.25">
      <c r="B67" t="s">
        <v>308</v>
      </c>
    </row>
    <row r="68" spans="2:16" x14ac:dyDescent="0.25">
      <c r="B68" t="s">
        <v>245</v>
      </c>
      <c r="D68" s="96">
        <v>1</v>
      </c>
      <c r="E68" s="96">
        <v>2</v>
      </c>
      <c r="F68" s="96">
        <v>3</v>
      </c>
      <c r="G68" s="96">
        <v>4</v>
      </c>
      <c r="H68" s="96">
        <v>5</v>
      </c>
      <c r="I68" s="96">
        <v>6</v>
      </c>
      <c r="J68" s="96">
        <v>7</v>
      </c>
      <c r="K68" s="96">
        <v>8</v>
      </c>
      <c r="P68" s="484" t="s">
        <v>304</v>
      </c>
    </row>
    <row r="69" spans="2:16" x14ac:dyDescent="0.25">
      <c r="B69" t="s">
        <v>297</v>
      </c>
      <c r="C69" s="393">
        <v>42815</v>
      </c>
      <c r="D69" s="485" t="s">
        <v>276</v>
      </c>
      <c r="E69" s="377" t="s">
        <v>299</v>
      </c>
      <c r="F69" s="486" t="s">
        <v>322</v>
      </c>
      <c r="G69" s="486" t="s">
        <v>323</v>
      </c>
      <c r="H69" s="487" t="s">
        <v>280</v>
      </c>
      <c r="I69" s="487" t="s">
        <v>279</v>
      </c>
      <c r="J69" s="488" t="s">
        <v>324</v>
      </c>
      <c r="K69" s="489" t="s">
        <v>249</v>
      </c>
      <c r="L69" s="40" t="s">
        <v>252</v>
      </c>
      <c r="M69" s="40" t="s">
        <v>253</v>
      </c>
      <c r="N69" s="40" t="s">
        <v>82</v>
      </c>
      <c r="O69" s="490" t="s">
        <v>245</v>
      </c>
      <c r="P69" s="494" t="s">
        <v>328</v>
      </c>
    </row>
    <row r="70" spans="2:16" x14ac:dyDescent="0.25">
      <c r="B70" s="96">
        <v>1</v>
      </c>
      <c r="C70" s="425" t="s">
        <v>276</v>
      </c>
      <c r="D70" s="401"/>
      <c r="E70" s="259">
        <v>28</v>
      </c>
      <c r="F70" s="261"/>
      <c r="G70" s="263">
        <v>24</v>
      </c>
      <c r="H70" s="37"/>
      <c r="I70" s="37"/>
      <c r="J70" s="240">
        <v>27</v>
      </c>
      <c r="K70" s="402">
        <v>40</v>
      </c>
      <c r="L70" s="37">
        <v>119</v>
      </c>
      <c r="M70" s="37">
        <v>55</v>
      </c>
      <c r="N70" s="403">
        <v>2.1636363636363636</v>
      </c>
      <c r="O70" s="37" t="s">
        <v>256</v>
      </c>
      <c r="P70" s="37" t="s">
        <v>256</v>
      </c>
    </row>
    <row r="71" spans="2:16" x14ac:dyDescent="0.25">
      <c r="B71" s="96">
        <v>2</v>
      </c>
      <c r="C71" s="243" t="s">
        <v>299</v>
      </c>
      <c r="D71" s="259">
        <v>15</v>
      </c>
      <c r="E71" s="401"/>
      <c r="F71" s="263"/>
      <c r="G71" s="37"/>
      <c r="H71" s="261">
        <v>29</v>
      </c>
      <c r="I71" s="240">
        <v>21</v>
      </c>
      <c r="J71" s="402">
        <v>47</v>
      </c>
      <c r="K71" s="37"/>
      <c r="L71" s="37">
        <v>112</v>
      </c>
      <c r="M71" s="37">
        <v>80</v>
      </c>
      <c r="N71" s="403">
        <v>1.4</v>
      </c>
      <c r="O71" s="37" t="s">
        <v>257</v>
      </c>
      <c r="P71" s="37" t="s">
        <v>258</v>
      </c>
    </row>
    <row r="72" spans="2:16" x14ac:dyDescent="0.25">
      <c r="B72" s="96">
        <v>3</v>
      </c>
      <c r="C72" s="325" t="s">
        <v>322</v>
      </c>
      <c r="D72" s="261"/>
      <c r="E72" s="263"/>
      <c r="F72" s="401"/>
      <c r="G72" s="37"/>
      <c r="H72" s="240"/>
      <c r="I72" s="402"/>
      <c r="J72" s="37"/>
      <c r="K72" s="259"/>
      <c r="L72" s="37">
        <v>0</v>
      </c>
      <c r="M72" s="37">
        <v>0</v>
      </c>
      <c r="N72" s="403" t="e">
        <v>#DIV/0!</v>
      </c>
      <c r="O72" s="37"/>
      <c r="P72" s="37"/>
    </row>
    <row r="73" spans="2:16" x14ac:dyDescent="0.25">
      <c r="B73" s="96">
        <v>4</v>
      </c>
      <c r="C73" s="492" t="s">
        <v>323</v>
      </c>
      <c r="D73" s="263">
        <v>7</v>
      </c>
      <c r="E73" s="37"/>
      <c r="F73" s="37"/>
      <c r="G73" s="401"/>
      <c r="H73" s="402">
        <v>32</v>
      </c>
      <c r="I73" s="261">
        <v>21</v>
      </c>
      <c r="J73" s="259">
        <v>33</v>
      </c>
      <c r="K73" s="240">
        <v>32</v>
      </c>
      <c r="L73" s="37">
        <v>125</v>
      </c>
      <c r="M73" s="37">
        <v>111</v>
      </c>
      <c r="N73" s="403">
        <v>1.1261261261261262</v>
      </c>
      <c r="O73" s="37" t="s">
        <v>258</v>
      </c>
      <c r="P73" s="37" t="s">
        <v>257</v>
      </c>
    </row>
    <row r="74" spans="2:16" x14ac:dyDescent="0.25">
      <c r="B74" s="96">
        <v>5</v>
      </c>
      <c r="C74" s="360" t="s">
        <v>280</v>
      </c>
      <c r="D74" s="37"/>
      <c r="E74" s="261">
        <v>10</v>
      </c>
      <c r="F74" s="240"/>
      <c r="G74" s="402">
        <v>22</v>
      </c>
      <c r="H74" s="401"/>
      <c r="I74" s="259">
        <v>29</v>
      </c>
      <c r="J74" s="37"/>
      <c r="K74" s="263">
        <v>23</v>
      </c>
      <c r="L74" s="37">
        <v>84</v>
      </c>
      <c r="M74" s="37">
        <v>105</v>
      </c>
      <c r="N74" s="403">
        <v>0.8</v>
      </c>
      <c r="O74" s="37" t="s">
        <v>260</v>
      </c>
      <c r="P74" s="37" t="s">
        <v>260</v>
      </c>
    </row>
    <row r="75" spans="2:16" x14ac:dyDescent="0.25">
      <c r="B75" s="96">
        <v>6</v>
      </c>
      <c r="C75" s="360" t="s">
        <v>279</v>
      </c>
      <c r="D75" s="37"/>
      <c r="E75" s="240">
        <v>35</v>
      </c>
      <c r="F75" s="402"/>
      <c r="G75" s="261">
        <v>27</v>
      </c>
      <c r="H75" s="259">
        <v>30</v>
      </c>
      <c r="I75" s="401"/>
      <c r="J75" s="263">
        <v>37</v>
      </c>
      <c r="K75" s="37"/>
      <c r="L75" s="37">
        <v>129</v>
      </c>
      <c r="M75" s="37">
        <v>78</v>
      </c>
      <c r="N75" s="403">
        <v>1.6538461538461537</v>
      </c>
      <c r="O75" s="37" t="s">
        <v>259</v>
      </c>
      <c r="P75" s="37" t="s">
        <v>259</v>
      </c>
    </row>
    <row r="76" spans="2:16" x14ac:dyDescent="0.25">
      <c r="B76" s="96">
        <v>7</v>
      </c>
      <c r="C76" s="493" t="s">
        <v>324</v>
      </c>
      <c r="D76" s="240">
        <v>15</v>
      </c>
      <c r="E76" s="402">
        <v>7</v>
      </c>
      <c r="F76" s="37"/>
      <c r="G76" s="259">
        <v>21</v>
      </c>
      <c r="H76" s="37"/>
      <c r="I76" s="263">
        <v>7</v>
      </c>
      <c r="J76" s="401"/>
      <c r="K76" s="261">
        <v>15</v>
      </c>
      <c r="L76" s="37">
        <v>65</v>
      </c>
      <c r="M76" s="37">
        <v>170</v>
      </c>
      <c r="N76" s="403">
        <v>0.38235294117647056</v>
      </c>
      <c r="O76" s="37" t="s">
        <v>305</v>
      </c>
      <c r="P76" s="37"/>
    </row>
    <row r="77" spans="2:16" x14ac:dyDescent="0.25">
      <c r="B77" s="96">
        <v>8</v>
      </c>
      <c r="C77" s="308" t="s">
        <v>249</v>
      </c>
      <c r="D77" s="402">
        <v>18</v>
      </c>
      <c r="E77" s="37"/>
      <c r="F77" s="259"/>
      <c r="G77" s="240">
        <v>17</v>
      </c>
      <c r="H77" s="263">
        <v>14</v>
      </c>
      <c r="I77" s="37"/>
      <c r="J77" s="261">
        <v>26</v>
      </c>
      <c r="K77" s="401"/>
      <c r="L77" s="37">
        <v>75</v>
      </c>
      <c r="M77" s="37">
        <v>110</v>
      </c>
      <c r="N77" s="403">
        <v>0.68181818181818177</v>
      </c>
      <c r="O77" s="37" t="s">
        <v>261</v>
      </c>
      <c r="P77" s="37" t="s">
        <v>261</v>
      </c>
    </row>
    <row r="78" spans="2:16" x14ac:dyDescent="0.25">
      <c r="C78" s="40" t="s">
        <v>314</v>
      </c>
      <c r="D78" s="37">
        <v>55</v>
      </c>
      <c r="E78" s="37">
        <v>80</v>
      </c>
      <c r="F78" s="37">
        <v>0</v>
      </c>
      <c r="G78" s="37">
        <v>111</v>
      </c>
      <c r="H78" s="37">
        <v>105</v>
      </c>
      <c r="I78" s="37">
        <v>78</v>
      </c>
      <c r="J78" s="37">
        <v>170</v>
      </c>
      <c r="K78" s="37">
        <v>110</v>
      </c>
      <c r="L78" s="96"/>
      <c r="M78" s="96"/>
      <c r="N78" s="96"/>
    </row>
    <row r="79" spans="2:16" x14ac:dyDescent="0.25">
      <c r="D79" s="408" t="s">
        <v>317</v>
      </c>
      <c r="E79" s="409" t="s">
        <v>318</v>
      </c>
      <c r="F79" s="410" t="s">
        <v>319</v>
      </c>
      <c r="G79" s="152" t="s">
        <v>325</v>
      </c>
      <c r="H79" s="411" t="s">
        <v>326</v>
      </c>
      <c r="I79" t="s">
        <v>283</v>
      </c>
      <c r="J79" t="s">
        <v>327</v>
      </c>
    </row>
    <row r="81" spans="1:16" x14ac:dyDescent="0.25">
      <c r="H81" s="126" t="s">
        <v>317</v>
      </c>
      <c r="I81" s="74" t="s">
        <v>318</v>
      </c>
      <c r="J81" s="82" t="s">
        <v>319</v>
      </c>
      <c r="K81" s="95" t="s">
        <v>325</v>
      </c>
      <c r="L81" s="125" t="s">
        <v>326</v>
      </c>
      <c r="M81" s="37" t="s">
        <v>283</v>
      </c>
      <c r="N81" s="37" t="s">
        <v>327</v>
      </c>
    </row>
    <row r="82" spans="1:16" x14ac:dyDescent="0.25">
      <c r="B82" s="325" t="s">
        <v>220</v>
      </c>
      <c r="C82" s="326" t="s">
        <v>221</v>
      </c>
      <c r="D82" s="346" t="s">
        <v>27</v>
      </c>
      <c r="E82" s="412" t="s">
        <v>28</v>
      </c>
      <c r="F82" s="412" t="s">
        <v>29</v>
      </c>
      <c r="G82" s="412" t="s">
        <v>30</v>
      </c>
      <c r="H82" s="420" t="s">
        <v>249</v>
      </c>
      <c r="I82" s="500" t="s">
        <v>324</v>
      </c>
      <c r="J82" s="435" t="s">
        <v>279</v>
      </c>
      <c r="K82" s="434" t="s">
        <v>276</v>
      </c>
      <c r="L82" s="428" t="s">
        <v>280</v>
      </c>
      <c r="M82" s="465" t="s">
        <v>299</v>
      </c>
      <c r="N82" s="461" t="s">
        <v>299</v>
      </c>
    </row>
    <row r="83" spans="1:16" x14ac:dyDescent="0.25">
      <c r="B83" s="325" t="s">
        <v>220</v>
      </c>
      <c r="C83" s="326" t="s">
        <v>221</v>
      </c>
      <c r="D83" s="37">
        <v>8</v>
      </c>
      <c r="E83" s="37"/>
      <c r="F83" s="37"/>
      <c r="G83" s="38" t="s">
        <v>268</v>
      </c>
      <c r="H83" s="37">
        <v>0</v>
      </c>
      <c r="I83" s="37">
        <v>0</v>
      </c>
      <c r="J83" s="37">
        <v>-2</v>
      </c>
      <c r="K83" s="37">
        <v>0</v>
      </c>
      <c r="L83" s="37">
        <v>0</v>
      </c>
      <c r="M83" s="37">
        <v>0</v>
      </c>
      <c r="N83" s="37">
        <v>2</v>
      </c>
    </row>
    <row r="85" spans="1:16" ht="15.75" thickBot="1" x14ac:dyDescent="0.3">
      <c r="A85" t="s">
        <v>181</v>
      </c>
      <c r="C85" s="42"/>
    </row>
    <row r="86" spans="1:16" x14ac:dyDescent="0.25">
      <c r="A86" s="1" t="s">
        <v>145</v>
      </c>
      <c r="B86" s="1"/>
      <c r="C86" s="42"/>
      <c r="D86" s="8" t="s">
        <v>88</v>
      </c>
      <c r="E86" s="85" t="s">
        <v>88</v>
      </c>
      <c r="F86" s="85" t="s">
        <v>88</v>
      </c>
      <c r="G86" s="119" t="s">
        <v>88</v>
      </c>
      <c r="H86" s="8" t="s">
        <v>88</v>
      </c>
      <c r="I86" s="119" t="s">
        <v>88</v>
      </c>
      <c r="J86" s="97" t="s">
        <v>88</v>
      </c>
      <c r="K86" s="8" t="s">
        <v>88</v>
      </c>
      <c r="L86" s="8" t="s">
        <v>88</v>
      </c>
      <c r="M86" s="8" t="s">
        <v>33</v>
      </c>
      <c r="N86" s="8" t="s">
        <v>48</v>
      </c>
    </row>
    <row r="87" spans="1:16" x14ac:dyDescent="0.25">
      <c r="A87" s="9" t="s">
        <v>146</v>
      </c>
      <c r="B87" s="1"/>
      <c r="C87" s="42"/>
      <c r="D87" s="59" t="s">
        <v>89</v>
      </c>
      <c r="E87" s="18" t="s">
        <v>89</v>
      </c>
      <c r="F87" s="18" t="s">
        <v>89</v>
      </c>
      <c r="G87" s="100" t="s">
        <v>89</v>
      </c>
      <c r="H87" s="59" t="s">
        <v>89</v>
      </c>
      <c r="I87" s="100" t="s">
        <v>89</v>
      </c>
      <c r="J87" s="59" t="s">
        <v>89</v>
      </c>
      <c r="K87" s="59" t="s">
        <v>89</v>
      </c>
      <c r="L87" s="59" t="s">
        <v>89</v>
      </c>
      <c r="M87" s="59" t="s">
        <v>41</v>
      </c>
      <c r="N87" s="59" t="s">
        <v>41</v>
      </c>
    </row>
    <row r="88" spans="1:16" x14ac:dyDescent="0.25">
      <c r="A88" s="1" t="s">
        <v>158</v>
      </c>
      <c r="B88" s="1"/>
      <c r="C88" s="42"/>
      <c r="D88" s="59" t="s">
        <v>19</v>
      </c>
      <c r="E88" s="18" t="s">
        <v>19</v>
      </c>
      <c r="F88" s="18" t="s">
        <v>19</v>
      </c>
      <c r="G88" s="100" t="s">
        <v>19</v>
      </c>
      <c r="H88" s="59" t="s">
        <v>19</v>
      </c>
      <c r="I88" s="100" t="s">
        <v>19</v>
      </c>
      <c r="J88" s="59" t="s">
        <v>19</v>
      </c>
      <c r="K88" s="59" t="s">
        <v>19</v>
      </c>
      <c r="L88" s="59" t="s">
        <v>19</v>
      </c>
      <c r="M88" s="59" t="s">
        <v>90</v>
      </c>
      <c r="N88" s="59" t="s">
        <v>90</v>
      </c>
    </row>
    <row r="89" spans="1:16" x14ac:dyDescent="0.25">
      <c r="A89" s="1" t="s">
        <v>39</v>
      </c>
      <c r="B89" s="1"/>
      <c r="C89" s="42"/>
      <c r="D89" s="59" t="s">
        <v>90</v>
      </c>
      <c r="E89" s="18" t="s">
        <v>90</v>
      </c>
      <c r="F89" s="18" t="s">
        <v>90</v>
      </c>
      <c r="G89" s="100" t="s">
        <v>90</v>
      </c>
      <c r="H89" s="59" t="s">
        <v>90</v>
      </c>
      <c r="I89" s="100" t="s">
        <v>90</v>
      </c>
      <c r="J89" s="59" t="s">
        <v>90</v>
      </c>
      <c r="K89" s="59" t="s">
        <v>90</v>
      </c>
      <c r="L89" s="59" t="s">
        <v>90</v>
      </c>
      <c r="M89" s="120">
        <v>42798</v>
      </c>
      <c r="N89" s="120">
        <v>42798</v>
      </c>
    </row>
    <row r="90" spans="1:16" ht="15.75" thickBot="1" x14ac:dyDescent="0.3">
      <c r="A90" s="19" t="s">
        <v>20</v>
      </c>
      <c r="B90" s="39" t="s">
        <v>21</v>
      </c>
      <c r="C90" s="42"/>
      <c r="D90" s="121">
        <v>42562</v>
      </c>
      <c r="E90" s="122">
        <v>42602</v>
      </c>
      <c r="F90" s="123">
        <v>42646</v>
      </c>
      <c r="G90" s="124">
        <v>42679</v>
      </c>
      <c r="H90" s="121">
        <v>42710</v>
      </c>
      <c r="I90" s="124">
        <v>42741</v>
      </c>
      <c r="J90" s="121">
        <v>42763</v>
      </c>
      <c r="K90" s="121">
        <v>42798</v>
      </c>
      <c r="L90" s="121">
        <v>42815</v>
      </c>
      <c r="M90" s="121">
        <v>42815</v>
      </c>
      <c r="N90" s="121">
        <v>42815</v>
      </c>
    </row>
    <row r="91" spans="1:16" x14ac:dyDescent="0.25">
      <c r="A91" s="325" t="s">
        <v>220</v>
      </c>
      <c r="B91" s="326" t="s">
        <v>221</v>
      </c>
      <c r="C91" s="125" t="s">
        <v>91</v>
      </c>
      <c r="D91" s="37">
        <v>108</v>
      </c>
      <c r="E91" s="37">
        <v>110</v>
      </c>
      <c r="F91" s="156">
        <v>122</v>
      </c>
      <c r="G91" s="37">
        <v>127</v>
      </c>
      <c r="H91" s="37">
        <v>134</v>
      </c>
      <c r="I91" s="156">
        <v>122</v>
      </c>
      <c r="J91" s="37">
        <v>123</v>
      </c>
      <c r="K91" s="37">
        <v>125</v>
      </c>
      <c r="L91" s="156">
        <v>121</v>
      </c>
      <c r="M91" s="156">
        <f>+K91-L91</f>
        <v>4</v>
      </c>
      <c r="N91" s="267">
        <f>+M91/K91</f>
        <v>3.2000000000000001E-2</v>
      </c>
    </row>
    <row r="92" spans="1:16" x14ac:dyDescent="0.25">
      <c r="C92" s="42"/>
    </row>
    <row r="93" spans="1:16" ht="19.5" thickBot="1" x14ac:dyDescent="0.35">
      <c r="A93" t="s">
        <v>96</v>
      </c>
      <c r="C93" s="42"/>
      <c r="H93" s="42"/>
      <c r="O93" s="94"/>
      <c r="P93" s="42"/>
    </row>
    <row r="94" spans="1:16" x14ac:dyDescent="0.25">
      <c r="A94" s="1" t="s">
        <v>1</v>
      </c>
      <c r="B94" s="1"/>
      <c r="C94" s="72"/>
      <c r="D94" s="2" t="s">
        <v>2</v>
      </c>
      <c r="E94" s="5" t="s">
        <v>5</v>
      </c>
      <c r="F94" s="6" t="s">
        <v>4</v>
      </c>
      <c r="G94" s="7" t="s">
        <v>6</v>
      </c>
      <c r="H94" s="43" t="s">
        <v>97</v>
      </c>
    </row>
    <row r="95" spans="1:16" x14ac:dyDescent="0.25">
      <c r="A95" s="9" t="s">
        <v>7</v>
      </c>
      <c r="B95" s="1"/>
      <c r="C95" s="72"/>
      <c r="D95" s="10" t="s">
        <v>8</v>
      </c>
      <c r="E95" s="12" t="s">
        <v>11</v>
      </c>
      <c r="F95" s="13" t="s">
        <v>10</v>
      </c>
      <c r="G95" s="14" t="s">
        <v>5</v>
      </c>
      <c r="H95" s="50" t="s">
        <v>98</v>
      </c>
    </row>
    <row r="96" spans="1:16" x14ac:dyDescent="0.25">
      <c r="B96" s="1"/>
      <c r="C96" s="72"/>
      <c r="D96" s="10" t="s">
        <v>12</v>
      </c>
      <c r="E96" s="12" t="s">
        <v>13</v>
      </c>
      <c r="F96" s="13" t="s">
        <v>14</v>
      </c>
      <c r="G96" s="14" t="s">
        <v>11</v>
      </c>
      <c r="H96" s="50" t="s">
        <v>99</v>
      </c>
    </row>
    <row r="97" spans="1:22" x14ac:dyDescent="0.25">
      <c r="A97" s="1"/>
      <c r="B97" s="1"/>
      <c r="C97" s="72"/>
      <c r="D97" s="10" t="s">
        <v>16</v>
      </c>
      <c r="E97" s="12" t="s">
        <v>17</v>
      </c>
      <c r="F97" s="17"/>
      <c r="G97" s="18" t="s">
        <v>18</v>
      </c>
      <c r="H97" s="50" t="s">
        <v>100</v>
      </c>
    </row>
    <row r="98" spans="1:22" ht="15.75" thickBot="1" x14ac:dyDescent="0.3">
      <c r="A98" s="19" t="s">
        <v>20</v>
      </c>
      <c r="B98" s="39" t="s">
        <v>21</v>
      </c>
      <c r="C98" s="60"/>
      <c r="D98" s="21">
        <v>42562</v>
      </c>
      <c r="E98" s="24" t="s">
        <v>24</v>
      </c>
      <c r="F98" s="25" t="s">
        <v>25</v>
      </c>
      <c r="G98" s="26" t="s">
        <v>101</v>
      </c>
      <c r="H98" s="127">
        <v>42014</v>
      </c>
    </row>
    <row r="99" spans="1:22" x14ac:dyDescent="0.25">
      <c r="A99" s="325" t="s">
        <v>220</v>
      </c>
      <c r="B99" s="326" t="s">
        <v>221</v>
      </c>
      <c r="C99" s="129" t="s">
        <v>189</v>
      </c>
      <c r="D99" s="156">
        <v>4</v>
      </c>
      <c r="E99" s="250">
        <v>-1.5361111111111114</v>
      </c>
      <c r="F99" s="251">
        <v>4</v>
      </c>
      <c r="G99" s="252">
        <v>-6.1444444444444457</v>
      </c>
      <c r="H99" s="253">
        <v>65</v>
      </c>
    </row>
    <row r="100" spans="1:22" x14ac:dyDescent="0.25">
      <c r="C100" s="42"/>
    </row>
    <row r="101" spans="1:22" ht="15.75" thickBot="1" x14ac:dyDescent="0.3">
      <c r="A101" t="s">
        <v>183</v>
      </c>
      <c r="C101" s="42"/>
    </row>
    <row r="102" spans="1:22" x14ac:dyDescent="0.25">
      <c r="A102" s="131" t="s">
        <v>1</v>
      </c>
      <c r="B102" s="131"/>
      <c r="C102" s="42"/>
      <c r="D102" s="44" t="s">
        <v>51</v>
      </c>
      <c r="E102" s="6" t="s">
        <v>51</v>
      </c>
      <c r="F102" s="44" t="s">
        <v>51</v>
      </c>
      <c r="G102" s="44" t="s">
        <v>51</v>
      </c>
      <c r="H102" s="44" t="s">
        <v>51</v>
      </c>
      <c r="I102" s="44" t="s">
        <v>51</v>
      </c>
      <c r="J102" s="8" t="s">
        <v>33</v>
      </c>
      <c r="K102" s="132" t="s">
        <v>34</v>
      </c>
    </row>
    <row r="103" spans="1:22" x14ac:dyDescent="0.25">
      <c r="A103" s="9" t="s">
        <v>146</v>
      </c>
      <c r="B103" s="131"/>
      <c r="C103" s="42"/>
      <c r="D103" s="133" t="s">
        <v>53</v>
      </c>
      <c r="E103" s="194" t="s">
        <v>53</v>
      </c>
      <c r="F103" s="133" t="s">
        <v>53</v>
      </c>
      <c r="G103" s="133" t="s">
        <v>53</v>
      </c>
      <c r="H103" s="133" t="s">
        <v>53</v>
      </c>
      <c r="I103" s="133" t="s">
        <v>53</v>
      </c>
      <c r="J103" s="133" t="s">
        <v>41</v>
      </c>
      <c r="K103" s="133" t="s">
        <v>41</v>
      </c>
    </row>
    <row r="104" spans="1:22" x14ac:dyDescent="0.25">
      <c r="A104" s="204" t="s">
        <v>159</v>
      </c>
      <c r="B104" s="131"/>
      <c r="C104" s="42"/>
      <c r="D104" s="59" t="s">
        <v>102</v>
      </c>
      <c r="E104" s="18" t="s">
        <v>102</v>
      </c>
      <c r="F104" s="59" t="s">
        <v>102</v>
      </c>
      <c r="G104" s="59" t="s">
        <v>102</v>
      </c>
      <c r="H104" s="59" t="s">
        <v>102</v>
      </c>
      <c r="I104" s="59" t="s">
        <v>102</v>
      </c>
      <c r="J104" s="59" t="s">
        <v>44</v>
      </c>
      <c r="K104" s="59" t="s">
        <v>44</v>
      </c>
    </row>
    <row r="105" spans="1:22" x14ac:dyDescent="0.25">
      <c r="A105" s="131"/>
      <c r="B105" s="131"/>
      <c r="C105" s="42"/>
      <c r="D105" s="59" t="s">
        <v>19</v>
      </c>
      <c r="E105" s="18" t="s">
        <v>19</v>
      </c>
      <c r="F105" s="59" t="s">
        <v>19</v>
      </c>
      <c r="G105" s="59" t="s">
        <v>19</v>
      </c>
      <c r="H105" s="59" t="s">
        <v>19</v>
      </c>
      <c r="I105" s="59" t="s">
        <v>19</v>
      </c>
      <c r="J105" s="73">
        <v>42798</v>
      </c>
      <c r="K105" s="73">
        <v>42798</v>
      </c>
    </row>
    <row r="106" spans="1:22" ht="15.75" thickBot="1" x14ac:dyDescent="0.3">
      <c r="A106" s="19" t="s">
        <v>20</v>
      </c>
      <c r="B106" s="39" t="s">
        <v>21</v>
      </c>
      <c r="C106" s="42"/>
      <c r="D106" s="67">
        <v>42679</v>
      </c>
      <c r="E106" s="134">
        <v>42710</v>
      </c>
      <c r="F106" s="67">
        <v>42741</v>
      </c>
      <c r="G106" s="134">
        <v>42763</v>
      </c>
      <c r="H106" s="134">
        <v>42798</v>
      </c>
      <c r="I106" s="67">
        <v>42815</v>
      </c>
      <c r="J106" s="67">
        <v>42815</v>
      </c>
      <c r="K106" s="67">
        <v>42815</v>
      </c>
    </row>
    <row r="107" spans="1:22" x14ac:dyDescent="0.25">
      <c r="A107" s="325" t="s">
        <v>220</v>
      </c>
      <c r="B107" s="326" t="s">
        <v>221</v>
      </c>
      <c r="C107" s="74" t="s">
        <v>103</v>
      </c>
      <c r="D107" s="37">
        <v>115</v>
      </c>
      <c r="E107" s="37">
        <v>118</v>
      </c>
      <c r="F107" s="156">
        <v>112</v>
      </c>
      <c r="G107" s="37">
        <v>114</v>
      </c>
      <c r="H107" s="37">
        <v>117</v>
      </c>
      <c r="I107" s="156">
        <v>112</v>
      </c>
      <c r="J107" s="156">
        <f>+H107-I107</f>
        <v>5</v>
      </c>
      <c r="K107" s="327">
        <f>+J107/H107</f>
        <v>4.2735042735042736E-2</v>
      </c>
    </row>
    <row r="108" spans="1:22" x14ac:dyDescent="0.25">
      <c r="C108" s="42"/>
    </row>
    <row r="109" spans="1:22" x14ac:dyDescent="0.25">
      <c r="A109" s="513" t="s">
        <v>220</v>
      </c>
      <c r="B109" s="326" t="s">
        <v>221</v>
      </c>
      <c r="C109" s="37" t="s">
        <v>27</v>
      </c>
      <c r="D109" s="38" t="s">
        <v>28</v>
      </c>
      <c r="E109" s="39" t="s">
        <v>29</v>
      </c>
      <c r="F109" s="39" t="s">
        <v>30</v>
      </c>
      <c r="G109" s="772" t="s">
        <v>542</v>
      </c>
      <c r="H109" s="526" t="s">
        <v>543</v>
      </c>
      <c r="I109" s="526" t="s">
        <v>544</v>
      </c>
      <c r="J109" s="39" t="s">
        <v>30</v>
      </c>
      <c r="K109" s="607" t="s">
        <v>390</v>
      </c>
      <c r="L109" s="710" t="s">
        <v>476</v>
      </c>
      <c r="M109" s="526" t="s">
        <v>545</v>
      </c>
      <c r="N109" s="39" t="s">
        <v>30</v>
      </c>
      <c r="O109" s="773" t="s">
        <v>413</v>
      </c>
      <c r="P109" s="774" t="s">
        <v>543</v>
      </c>
      <c r="Q109" s="533" t="s">
        <v>119</v>
      </c>
      <c r="R109" s="29" t="s">
        <v>102</v>
      </c>
      <c r="S109" s="534" t="s">
        <v>351</v>
      </c>
      <c r="T109" s="533" t="s">
        <v>352</v>
      </c>
      <c r="U109" s="42"/>
      <c r="V109" s="42"/>
    </row>
    <row r="110" spans="1:22" x14ac:dyDescent="0.25">
      <c r="A110" s="513" t="s">
        <v>220</v>
      </c>
      <c r="B110" s="326" t="s">
        <v>221</v>
      </c>
      <c r="C110" s="37">
        <v>6</v>
      </c>
      <c r="D110" s="37"/>
      <c r="E110" s="558"/>
      <c r="F110" s="510">
        <v>42014</v>
      </c>
      <c r="G110" s="775">
        <v>0</v>
      </c>
      <c r="H110" s="776">
        <v>-2</v>
      </c>
      <c r="I110" s="776">
        <v>-1</v>
      </c>
      <c r="J110" s="510">
        <v>41663</v>
      </c>
      <c r="K110" s="776">
        <v>0</v>
      </c>
      <c r="L110" s="776">
        <v>-1</v>
      </c>
      <c r="M110" s="776">
        <v>-1</v>
      </c>
      <c r="N110" s="536">
        <v>42056</v>
      </c>
      <c r="O110" s="602">
        <v>-2</v>
      </c>
      <c r="P110" s="602">
        <v>-2</v>
      </c>
      <c r="Q110" s="540">
        <v>8</v>
      </c>
      <c r="R110" s="70">
        <v>-9</v>
      </c>
      <c r="S110" s="541">
        <v>-1.125</v>
      </c>
      <c r="T110" s="352">
        <v>7.125</v>
      </c>
      <c r="U110" s="42"/>
      <c r="V110" s="42"/>
    </row>
    <row r="111" spans="1:22" x14ac:dyDescent="0.25">
      <c r="A111" s="513" t="s">
        <v>220</v>
      </c>
      <c r="B111" s="326" t="s">
        <v>221</v>
      </c>
      <c r="C111" s="37" t="s">
        <v>27</v>
      </c>
      <c r="D111" s="38" t="s">
        <v>28</v>
      </c>
      <c r="E111" s="39" t="s">
        <v>29</v>
      </c>
      <c r="F111" s="39" t="s">
        <v>30</v>
      </c>
      <c r="G111" s="777" t="s">
        <v>546</v>
      </c>
      <c r="H111" s="710" t="s">
        <v>547</v>
      </c>
      <c r="I111" s="364" t="s">
        <v>548</v>
      </c>
      <c r="J111" s="778" t="s">
        <v>549</v>
      </c>
      <c r="K111" s="779" t="s">
        <v>550</v>
      </c>
      <c r="L111" s="39" t="s">
        <v>30</v>
      </c>
      <c r="M111" s="780" t="s">
        <v>551</v>
      </c>
      <c r="N111" s="552" t="s">
        <v>552</v>
      </c>
      <c r="O111" s="640" t="s">
        <v>553</v>
      </c>
      <c r="P111" s="640" t="s">
        <v>554</v>
      </c>
      <c r="Q111" s="533" t="s">
        <v>119</v>
      </c>
      <c r="R111" s="29" t="s">
        <v>102</v>
      </c>
      <c r="S111" s="534" t="s">
        <v>351</v>
      </c>
      <c r="T111" s="533" t="s">
        <v>352</v>
      </c>
      <c r="U111" s="42"/>
      <c r="V111" s="42"/>
    </row>
    <row r="112" spans="1:22" x14ac:dyDescent="0.25">
      <c r="A112" s="513" t="s">
        <v>220</v>
      </c>
      <c r="B112" s="326" t="s">
        <v>221</v>
      </c>
      <c r="C112" s="37">
        <v>7</v>
      </c>
      <c r="D112" s="403">
        <v>7.125</v>
      </c>
      <c r="E112" s="558">
        <v>42056</v>
      </c>
      <c r="F112" s="536">
        <v>42140</v>
      </c>
      <c r="G112" s="424">
        <v>1</v>
      </c>
      <c r="H112" s="37">
        <v>-2</v>
      </c>
      <c r="I112" s="37">
        <v>0</v>
      </c>
      <c r="J112" s="37">
        <v>0</v>
      </c>
      <c r="K112" s="37">
        <v>0</v>
      </c>
      <c r="L112" s="558" t="s">
        <v>447</v>
      </c>
      <c r="M112" s="70">
        <v>1</v>
      </c>
      <c r="N112" s="70">
        <v>1</v>
      </c>
      <c r="O112" s="70">
        <v>-1</v>
      </c>
      <c r="P112" s="70">
        <v>-1</v>
      </c>
      <c r="Q112" s="540">
        <v>9</v>
      </c>
      <c r="R112" s="70">
        <v>-1</v>
      </c>
      <c r="S112" s="541">
        <v>-0.1111111111111111</v>
      </c>
      <c r="T112" s="363">
        <v>7.2361111111111107</v>
      </c>
      <c r="U112" s="42"/>
      <c r="V112" s="42"/>
    </row>
    <row r="113" spans="1:22" x14ac:dyDescent="0.25">
      <c r="A113" s="513" t="s">
        <v>220</v>
      </c>
      <c r="B113" s="326" t="s">
        <v>221</v>
      </c>
      <c r="C113" s="37" t="s">
        <v>27</v>
      </c>
      <c r="D113" s="38" t="s">
        <v>28</v>
      </c>
      <c r="E113" s="39" t="s">
        <v>29</v>
      </c>
      <c r="F113" s="39" t="s">
        <v>30</v>
      </c>
      <c r="G113" s="781" t="s">
        <v>555</v>
      </c>
      <c r="H113" s="547" t="s">
        <v>556</v>
      </c>
      <c r="I113" s="39" t="s">
        <v>30</v>
      </c>
      <c r="J113" s="466" t="s">
        <v>557</v>
      </c>
      <c r="K113" s="466" t="s">
        <v>558</v>
      </c>
      <c r="L113" s="526" t="s">
        <v>559</v>
      </c>
      <c r="M113" s="131" t="s">
        <v>30</v>
      </c>
      <c r="N113" s="782" t="s">
        <v>560</v>
      </c>
      <c r="O113" s="783" t="s">
        <v>369</v>
      </c>
      <c r="P113" s="784" t="s">
        <v>400</v>
      </c>
      <c r="Q113" s="533" t="s">
        <v>119</v>
      </c>
      <c r="R113" s="29" t="s">
        <v>102</v>
      </c>
      <c r="S113" s="534" t="s">
        <v>351</v>
      </c>
      <c r="T113" s="533" t="s">
        <v>352</v>
      </c>
      <c r="U113" s="60"/>
      <c r="V113" s="60"/>
    </row>
    <row r="114" spans="1:22" x14ac:dyDescent="0.25">
      <c r="A114" s="513" t="s">
        <v>220</v>
      </c>
      <c r="B114" s="326" t="s">
        <v>221</v>
      </c>
      <c r="C114" s="70">
        <v>7</v>
      </c>
      <c r="D114" s="403">
        <v>7.2361111111111107</v>
      </c>
      <c r="E114" s="558">
        <v>42203</v>
      </c>
      <c r="F114" s="558" t="s">
        <v>447</v>
      </c>
      <c r="G114" s="677">
        <v>-1</v>
      </c>
      <c r="H114" s="70">
        <v>-3</v>
      </c>
      <c r="I114" s="40" t="s">
        <v>561</v>
      </c>
      <c r="J114" s="359">
        <v>-1</v>
      </c>
      <c r="K114" s="359">
        <v>-1</v>
      </c>
      <c r="L114" s="359">
        <v>-1</v>
      </c>
      <c r="M114" s="558">
        <v>42420</v>
      </c>
      <c r="N114" s="37">
        <v>0</v>
      </c>
      <c r="O114" s="37">
        <v>-1</v>
      </c>
      <c r="P114" s="37">
        <v>-1</v>
      </c>
      <c r="Q114" s="540">
        <v>8</v>
      </c>
      <c r="R114" s="70">
        <v>-9</v>
      </c>
      <c r="S114" s="541">
        <v>-1.125</v>
      </c>
      <c r="T114" s="75">
        <v>8.3611111111111107</v>
      </c>
      <c r="U114" s="685"/>
      <c r="V114" s="560"/>
    </row>
    <row r="115" spans="1:22" x14ac:dyDescent="0.25">
      <c r="A115" s="513" t="s">
        <v>220</v>
      </c>
      <c r="B115" s="326" t="s">
        <v>221</v>
      </c>
      <c r="C115" s="37" t="s">
        <v>27</v>
      </c>
      <c r="D115" s="38" t="s">
        <v>28</v>
      </c>
      <c r="E115" s="39" t="s">
        <v>29</v>
      </c>
      <c r="F115" s="39" t="s">
        <v>30</v>
      </c>
      <c r="G115" s="783" t="s">
        <v>369</v>
      </c>
      <c r="H115" s="784" t="s">
        <v>400</v>
      </c>
      <c r="I115" s="785" t="s">
        <v>349</v>
      </c>
      <c r="J115" s="39" t="s">
        <v>30</v>
      </c>
      <c r="K115" s="739" t="s">
        <v>562</v>
      </c>
      <c r="L115" s="566" t="s">
        <v>563</v>
      </c>
      <c r="M115" s="786" t="s">
        <v>564</v>
      </c>
      <c r="N115" s="567" t="s">
        <v>367</v>
      </c>
      <c r="O115" s="739" t="s">
        <v>562</v>
      </c>
      <c r="P115" s="566" t="s">
        <v>563</v>
      </c>
      <c r="Q115" s="533" t="s">
        <v>119</v>
      </c>
      <c r="R115" s="29" t="s">
        <v>102</v>
      </c>
      <c r="S115" s="534" t="s">
        <v>351</v>
      </c>
      <c r="T115" s="533" t="s">
        <v>352</v>
      </c>
      <c r="U115" s="60"/>
      <c r="V115" s="60"/>
    </row>
    <row r="116" spans="1:22" x14ac:dyDescent="0.25">
      <c r="A116" s="513" t="s">
        <v>220</v>
      </c>
      <c r="B116" s="326" t="s">
        <v>221</v>
      </c>
      <c r="C116" s="70">
        <v>8</v>
      </c>
      <c r="D116" s="403">
        <v>8.3611111111111107</v>
      </c>
      <c r="E116" s="587">
        <v>42420</v>
      </c>
      <c r="F116" s="558">
        <v>42420</v>
      </c>
      <c r="G116" s="37">
        <v>-1</v>
      </c>
      <c r="H116" s="37">
        <v>-1</v>
      </c>
      <c r="I116" s="37">
        <v>0</v>
      </c>
      <c r="J116" s="558" t="s">
        <v>398</v>
      </c>
      <c r="K116" s="37">
        <v>1</v>
      </c>
      <c r="L116" s="37">
        <v>-1</v>
      </c>
      <c r="M116" s="424">
        <v>1</v>
      </c>
      <c r="N116" s="37">
        <v>1</v>
      </c>
      <c r="O116" s="37">
        <v>1</v>
      </c>
      <c r="P116" s="37">
        <v>-1</v>
      </c>
      <c r="Q116" s="540">
        <v>9</v>
      </c>
      <c r="R116" s="70">
        <v>0</v>
      </c>
      <c r="S116" s="541">
        <v>0</v>
      </c>
      <c r="T116" s="75">
        <v>8.3611111111111107</v>
      </c>
      <c r="U116" s="685"/>
      <c r="V116" s="560"/>
    </row>
    <row r="117" spans="1:22" x14ac:dyDescent="0.25">
      <c r="A117" s="513" t="s">
        <v>220</v>
      </c>
      <c r="B117" s="326" t="s">
        <v>221</v>
      </c>
      <c r="C117" s="37" t="s">
        <v>27</v>
      </c>
      <c r="D117" s="38" t="s">
        <v>28</v>
      </c>
      <c r="E117" s="39" t="s">
        <v>29</v>
      </c>
      <c r="F117" s="38" t="s">
        <v>30</v>
      </c>
      <c r="G117" s="640" t="s">
        <v>396</v>
      </c>
      <c r="H117" s="281" t="s">
        <v>416</v>
      </c>
      <c r="I117" s="566" t="s">
        <v>300</v>
      </c>
      <c r="J117" s="573" t="s">
        <v>346</v>
      </c>
      <c r="K117" s="787" t="s">
        <v>366</v>
      </c>
      <c r="L117" s="532" t="s">
        <v>400</v>
      </c>
      <c r="M117" s="40" t="s">
        <v>30</v>
      </c>
      <c r="N117" s="562" t="s">
        <v>373</v>
      </c>
      <c r="O117" s="434" t="s">
        <v>419</v>
      </c>
      <c r="P117" s="575" t="s">
        <v>372</v>
      </c>
      <c r="Q117" s="533" t="s">
        <v>119</v>
      </c>
      <c r="R117" s="29" t="s">
        <v>102</v>
      </c>
      <c r="S117" s="534" t="s">
        <v>351</v>
      </c>
      <c r="T117" s="533" t="s">
        <v>352</v>
      </c>
      <c r="U117" s="60"/>
      <c r="V117" s="60"/>
    </row>
    <row r="118" spans="1:22" x14ac:dyDescent="0.25">
      <c r="A118" s="513" t="s">
        <v>220</v>
      </c>
      <c r="B118" s="326" t="s">
        <v>221</v>
      </c>
      <c r="C118" s="70">
        <v>8</v>
      </c>
      <c r="D118" s="403">
        <v>8.3611111111111107</v>
      </c>
      <c r="E118" s="558">
        <v>42450</v>
      </c>
      <c r="F118" s="558">
        <v>42476</v>
      </c>
      <c r="G118" s="37">
        <v>-1</v>
      </c>
      <c r="H118" s="37">
        <v>0</v>
      </c>
      <c r="I118" s="37">
        <v>-1</v>
      </c>
      <c r="J118" s="37">
        <v>2</v>
      </c>
      <c r="K118" s="37">
        <v>0</v>
      </c>
      <c r="L118" s="37">
        <v>0</v>
      </c>
      <c r="M118" s="40" t="s">
        <v>376</v>
      </c>
      <c r="N118" s="37">
        <v>0</v>
      </c>
      <c r="O118" s="37">
        <v>-2</v>
      </c>
      <c r="P118" s="37">
        <v>2</v>
      </c>
      <c r="Q118" s="540">
        <v>9</v>
      </c>
      <c r="R118" s="70">
        <v>0</v>
      </c>
      <c r="S118" s="541">
        <f>+R118/Q118</f>
        <v>0</v>
      </c>
      <c r="T118" s="75">
        <f>+D118-S118</f>
        <v>8.3611111111111107</v>
      </c>
      <c r="U118" s="685"/>
      <c r="V118" s="560"/>
    </row>
    <row r="119" spans="1:22" x14ac:dyDescent="0.25">
      <c r="A119" s="513" t="s">
        <v>220</v>
      </c>
      <c r="B119" s="326" t="s">
        <v>221</v>
      </c>
      <c r="C119" s="37" t="s">
        <v>27</v>
      </c>
      <c r="D119" s="38" t="s">
        <v>28</v>
      </c>
      <c r="E119" s="39" t="s">
        <v>29</v>
      </c>
      <c r="F119" s="38" t="s">
        <v>30</v>
      </c>
      <c r="G119" s="585" t="s">
        <v>366</v>
      </c>
      <c r="H119" s="562" t="s">
        <v>565</v>
      </c>
      <c r="I119" s="562" t="s">
        <v>373</v>
      </c>
      <c r="J119" s="585" t="s">
        <v>300</v>
      </c>
      <c r="K119" s="585" t="s">
        <v>346</v>
      </c>
      <c r="L119" s="585" t="s">
        <v>366</v>
      </c>
      <c r="M119" s="39" t="s">
        <v>30</v>
      </c>
      <c r="N119" s="428" t="s">
        <v>522</v>
      </c>
      <c r="O119" s="577" t="s">
        <v>565</v>
      </c>
      <c r="P119" s="413" t="s">
        <v>369</v>
      </c>
      <c r="Q119" s="513" t="s">
        <v>119</v>
      </c>
      <c r="R119" s="254" t="s">
        <v>102</v>
      </c>
      <c r="S119" s="581" t="s">
        <v>351</v>
      </c>
      <c r="T119" s="513" t="s">
        <v>352</v>
      </c>
      <c r="U119" s="60"/>
      <c r="V119" s="60"/>
    </row>
    <row r="120" spans="1:22" x14ac:dyDescent="0.25">
      <c r="A120" s="513" t="s">
        <v>220</v>
      </c>
      <c r="B120" s="326" t="s">
        <v>221</v>
      </c>
      <c r="C120" s="70">
        <v>8</v>
      </c>
      <c r="D120" s="403">
        <v>8.3611111111111107</v>
      </c>
      <c r="E120" s="558">
        <v>42644</v>
      </c>
      <c r="F120" s="40" t="s">
        <v>376</v>
      </c>
      <c r="G120" s="37">
        <v>-1</v>
      </c>
      <c r="H120" s="37">
        <v>-1</v>
      </c>
      <c r="I120" s="37">
        <v>0</v>
      </c>
      <c r="J120" s="37">
        <v>0</v>
      </c>
      <c r="K120" s="37">
        <v>0</v>
      </c>
      <c r="L120" s="37">
        <v>-1</v>
      </c>
      <c r="M120" s="37" t="s">
        <v>519</v>
      </c>
      <c r="N120" s="37">
        <v>1</v>
      </c>
      <c r="O120" s="37">
        <v>1</v>
      </c>
      <c r="P120" s="37">
        <v>1</v>
      </c>
      <c r="Q120" s="591">
        <v>9</v>
      </c>
      <c r="R120" s="156">
        <v>0</v>
      </c>
      <c r="S120" s="583">
        <f>+R120/Q120</f>
        <v>0</v>
      </c>
      <c r="T120" s="256">
        <f>+D120-S120</f>
        <v>8.3611111111111107</v>
      </c>
      <c r="U120" s="634"/>
      <c r="V120" s="560"/>
    </row>
    <row r="121" spans="1:22" x14ac:dyDescent="0.25">
      <c r="A121" s="325" t="s">
        <v>237</v>
      </c>
      <c r="B121" s="282" t="s">
        <v>221</v>
      </c>
      <c r="C121" s="37" t="s">
        <v>27</v>
      </c>
      <c r="D121" s="38" t="s">
        <v>28</v>
      </c>
      <c r="E121" s="39" t="s">
        <v>29</v>
      </c>
      <c r="F121" s="412" t="s">
        <v>30</v>
      </c>
      <c r="G121" s="434" t="s">
        <v>276</v>
      </c>
      <c r="H121" s="432" t="s">
        <v>277</v>
      </c>
      <c r="I121" s="461" t="s">
        <v>299</v>
      </c>
      <c r="J121" s="435" t="s">
        <v>302</v>
      </c>
      <c r="K121" s="465" t="s">
        <v>300</v>
      </c>
      <c r="L121" s="461" t="s">
        <v>300</v>
      </c>
      <c r="M121" s="420" t="s">
        <v>249</v>
      </c>
      <c r="N121" s="500" t="s">
        <v>324</v>
      </c>
      <c r="O121" s="435" t="s">
        <v>279</v>
      </c>
      <c r="P121" s="434" t="s">
        <v>276</v>
      </c>
      <c r="Q121" s="513" t="s">
        <v>119</v>
      </c>
      <c r="R121" s="254" t="s">
        <v>102</v>
      </c>
      <c r="S121" s="581" t="s">
        <v>351</v>
      </c>
      <c r="T121" s="513" t="s">
        <v>352</v>
      </c>
      <c r="U121" s="60" t="s">
        <v>234</v>
      </c>
      <c r="V121" s="60" t="s">
        <v>235</v>
      </c>
    </row>
    <row r="122" spans="1:22" x14ac:dyDescent="0.25">
      <c r="A122" s="325" t="s">
        <v>237</v>
      </c>
      <c r="B122" s="282" t="s">
        <v>221</v>
      </c>
      <c r="C122" s="70">
        <v>8</v>
      </c>
      <c r="D122" s="403">
        <f>+T120</f>
        <v>8.3611111111111107</v>
      </c>
      <c r="E122" s="587">
        <v>42741</v>
      </c>
      <c r="F122" s="38" t="s">
        <v>268</v>
      </c>
      <c r="G122" s="37">
        <v>0</v>
      </c>
      <c r="H122" s="37">
        <v>-1</v>
      </c>
      <c r="I122" s="37">
        <v>2</v>
      </c>
      <c r="J122" s="37">
        <v>-2</v>
      </c>
      <c r="K122" s="37">
        <v>0</v>
      </c>
      <c r="L122" s="37">
        <v>0</v>
      </c>
      <c r="M122" s="37">
        <v>0</v>
      </c>
      <c r="N122" s="37">
        <v>0</v>
      </c>
      <c r="O122" s="37">
        <v>-2</v>
      </c>
      <c r="P122" s="37">
        <v>0</v>
      </c>
      <c r="Q122" s="591">
        <v>10</v>
      </c>
      <c r="R122" s="156">
        <v>-3</v>
      </c>
      <c r="S122" s="583">
        <f>+R122/Q122</f>
        <v>-0.3</v>
      </c>
      <c r="T122" s="256">
        <f>+D122-S122</f>
        <v>8.6611111111111114</v>
      </c>
      <c r="U122" s="634">
        <v>7.125</v>
      </c>
      <c r="V122" s="560">
        <f>+U122-T122</f>
        <v>-1.5361111111111114</v>
      </c>
    </row>
    <row r="123" spans="1:22" x14ac:dyDescent="0.25">
      <c r="A123" s="325" t="s">
        <v>220</v>
      </c>
      <c r="B123" s="326" t="s">
        <v>221</v>
      </c>
      <c r="C123" s="346" t="s">
        <v>27</v>
      </c>
      <c r="D123" s="412" t="s">
        <v>28</v>
      </c>
      <c r="E123" s="412" t="s">
        <v>29</v>
      </c>
      <c r="F123" s="412" t="s">
        <v>30</v>
      </c>
      <c r="G123" s="428" t="s">
        <v>280</v>
      </c>
      <c r="H123" s="465" t="s">
        <v>299</v>
      </c>
      <c r="I123" s="461" t="s">
        <v>299</v>
      </c>
      <c r="Q123" s="513" t="s">
        <v>119</v>
      </c>
      <c r="R123" s="254" t="s">
        <v>102</v>
      </c>
      <c r="S123" s="581" t="s">
        <v>351</v>
      </c>
      <c r="T123" s="513" t="s">
        <v>352</v>
      </c>
      <c r="U123" s="634"/>
      <c r="V123" s="560"/>
    </row>
    <row r="124" spans="1:22" x14ac:dyDescent="0.25">
      <c r="A124" s="325" t="s">
        <v>220</v>
      </c>
      <c r="B124" s="326" t="s">
        <v>221</v>
      </c>
      <c r="C124" s="176">
        <v>9</v>
      </c>
      <c r="D124" s="403">
        <f>+T122</f>
        <v>8.6611111111111114</v>
      </c>
      <c r="E124" s="587">
        <v>42815</v>
      </c>
      <c r="F124" s="38" t="s">
        <v>268</v>
      </c>
      <c r="G124" s="37">
        <v>0</v>
      </c>
      <c r="H124" s="37">
        <v>0</v>
      </c>
      <c r="I124" s="37">
        <v>2</v>
      </c>
      <c r="Q124" s="591">
        <v>3</v>
      </c>
      <c r="R124" s="156">
        <v>2</v>
      </c>
      <c r="S124" s="583">
        <f>+R124/Q124</f>
        <v>0.66666666666666663</v>
      </c>
      <c r="T124" s="256">
        <f>+D124-S124</f>
        <v>7.9944444444444445</v>
      </c>
      <c r="U124" s="634"/>
      <c r="V124" s="560"/>
    </row>
    <row r="125" spans="1:22" ht="15.75" thickBot="1" x14ac:dyDescent="0.3">
      <c r="C125" s="42"/>
    </row>
    <row r="126" spans="1:22" ht="21" x14ac:dyDescent="0.35">
      <c r="A126" s="150" t="s">
        <v>120</v>
      </c>
      <c r="D126" s="151" t="str">
        <f>+$A$1</f>
        <v>van Emmenis</v>
      </c>
      <c r="E126" s="152" t="str">
        <f>+$B$1</f>
        <v>Ulrike</v>
      </c>
      <c r="L126" s="1" t="str">
        <f>+$J$2</f>
        <v>Date:18-21 Mar 17</v>
      </c>
      <c r="M126" s="1"/>
      <c r="N126" s="142" t="s">
        <v>32</v>
      </c>
      <c r="O126" s="218" t="s">
        <v>5</v>
      </c>
      <c r="P126" s="219" t="s">
        <v>5</v>
      </c>
      <c r="Q126" s="143" t="s">
        <v>51</v>
      </c>
      <c r="R126" s="220" t="s">
        <v>88</v>
      </c>
      <c r="S126" s="144" t="s">
        <v>97</v>
      </c>
      <c r="T126" s="221" t="s">
        <v>51</v>
      </c>
      <c r="U126" s="136" t="s">
        <v>113</v>
      </c>
    </row>
    <row r="127" spans="1:22" ht="21" x14ac:dyDescent="0.35">
      <c r="A127" s="153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9" t="s">
        <v>146</v>
      </c>
      <c r="M127" s="1"/>
      <c r="N127" s="145" t="s">
        <v>9</v>
      </c>
      <c r="O127" s="146" t="s">
        <v>11</v>
      </c>
      <c r="P127" s="148" t="s">
        <v>11</v>
      </c>
      <c r="Q127" s="222" t="s">
        <v>53</v>
      </c>
      <c r="R127" s="223" t="s">
        <v>89</v>
      </c>
      <c r="S127" s="147" t="s">
        <v>119</v>
      </c>
      <c r="T127" s="224" t="s">
        <v>53</v>
      </c>
      <c r="U127" s="138" t="s">
        <v>114</v>
      </c>
    </row>
    <row r="128" spans="1:22" ht="15.75" x14ac:dyDescent="0.25">
      <c r="A128" s="154" t="s">
        <v>121</v>
      </c>
      <c r="L128" s="1" t="s">
        <v>113</v>
      </c>
      <c r="M128" s="1"/>
      <c r="N128" s="145" t="s">
        <v>19</v>
      </c>
      <c r="O128" s="146" t="s">
        <v>43</v>
      </c>
      <c r="P128" s="148" t="s">
        <v>19</v>
      </c>
      <c r="Q128" s="149" t="s">
        <v>52</v>
      </c>
      <c r="R128" s="223" t="s">
        <v>19</v>
      </c>
      <c r="S128" s="147" t="s">
        <v>12</v>
      </c>
      <c r="T128" s="225" t="s">
        <v>102</v>
      </c>
      <c r="U128" s="138" t="s">
        <v>115</v>
      </c>
    </row>
    <row r="129" spans="1:21" ht="15.75" x14ac:dyDescent="0.25">
      <c r="A129" s="154"/>
      <c r="L129" s="109"/>
      <c r="M129" s="1"/>
      <c r="N129" s="145" t="s">
        <v>36</v>
      </c>
      <c r="O129" s="146" t="s">
        <v>19</v>
      </c>
      <c r="P129" s="148" t="s">
        <v>44</v>
      </c>
      <c r="Q129" s="149" t="s">
        <v>19</v>
      </c>
      <c r="R129" s="223" t="s">
        <v>90</v>
      </c>
      <c r="S129" s="147" t="s">
        <v>100</v>
      </c>
      <c r="T129" s="225" t="s">
        <v>19</v>
      </c>
      <c r="U129" s="138" t="s">
        <v>116</v>
      </c>
    </row>
    <row r="130" spans="1:21" ht="15.75" thickBot="1" x14ac:dyDescent="0.3">
      <c r="A130" s="155" t="s">
        <v>112</v>
      </c>
      <c r="B130" s="156">
        <f>+$I$13</f>
        <v>150</v>
      </c>
      <c r="C130" s="157" t="s">
        <v>122</v>
      </c>
      <c r="D130" s="158">
        <f>+$F$13</f>
        <v>-1.5361111111111114</v>
      </c>
      <c r="E130" s="159" t="s">
        <v>123</v>
      </c>
      <c r="F130" s="367">
        <f>+$E$13</f>
        <v>7.125</v>
      </c>
      <c r="G130" s="161" t="s">
        <v>124</v>
      </c>
      <c r="H130" s="162">
        <f>+$G$13</f>
        <v>4</v>
      </c>
      <c r="I130" s="163" t="s">
        <v>125</v>
      </c>
      <c r="J130" s="164">
        <f>+$H$13</f>
        <v>-6.1444444444444457</v>
      </c>
      <c r="L130" s="39" t="s">
        <v>20</v>
      </c>
      <c r="M130" s="389" t="s">
        <v>21</v>
      </c>
      <c r="N130" s="227">
        <f>+$L$6</f>
        <v>42815</v>
      </c>
      <c r="O130" s="228">
        <f>+$M$6</f>
        <v>42815</v>
      </c>
      <c r="P130" s="229">
        <f>+$N$6</f>
        <v>42815</v>
      </c>
      <c r="Q130" s="230">
        <f>+$O$6</f>
        <v>42815</v>
      </c>
      <c r="R130" s="231">
        <f>+$P$6</f>
        <v>42815</v>
      </c>
      <c r="S130" s="232">
        <f>+$Q$6</f>
        <v>42014</v>
      </c>
      <c r="T130" s="388">
        <f>+$R$6</f>
        <v>42815</v>
      </c>
      <c r="U130" s="206">
        <f>+$S$6</f>
        <v>42815</v>
      </c>
    </row>
    <row r="131" spans="1:21" x14ac:dyDescent="0.25">
      <c r="A131" s="165"/>
      <c r="B131" s="166"/>
      <c r="C131" s="167"/>
      <c r="D131" s="168"/>
      <c r="E131" s="169"/>
      <c r="F131" s="170"/>
      <c r="G131" s="171"/>
      <c r="H131" s="172"/>
      <c r="I131" s="173"/>
      <c r="J131" s="174"/>
      <c r="K131" s="42"/>
      <c r="L131" s="302" t="str">
        <f>+$A$1</f>
        <v>van Emmenis</v>
      </c>
      <c r="M131" s="95" t="str">
        <f>+$B$1</f>
        <v>Ulrike</v>
      </c>
      <c r="N131" s="387">
        <f>+$L$7</f>
        <v>150</v>
      </c>
      <c r="O131" s="387">
        <f>+$M$7</f>
        <v>202</v>
      </c>
      <c r="P131" s="387">
        <f>+$N$7</f>
        <v>204</v>
      </c>
      <c r="Q131" s="387">
        <f>+$O$7</f>
        <v>117</v>
      </c>
      <c r="R131" s="387">
        <f>+$P$7</f>
        <v>121</v>
      </c>
      <c r="S131" s="387">
        <f>+$Q$7</f>
        <v>65</v>
      </c>
      <c r="T131" s="387">
        <f>+$R$7</f>
        <v>112</v>
      </c>
      <c r="U131" s="387">
        <f>+$S$7</f>
        <v>195</v>
      </c>
    </row>
    <row r="132" spans="1:21" ht="15.75" x14ac:dyDescent="0.2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</row>
    <row r="133" spans="1:21" ht="15.75" x14ac:dyDescent="0.25">
      <c r="A133" s="154" t="s">
        <v>126</v>
      </c>
    </row>
    <row r="134" spans="1:21" ht="15.75" x14ac:dyDescent="0.25">
      <c r="A134" s="154"/>
    </row>
    <row r="135" spans="1:21" ht="15.75" x14ac:dyDescent="0.25">
      <c r="A135" s="163" t="s">
        <v>127</v>
      </c>
      <c r="B135" s="176">
        <f>+$C$15</f>
        <v>8</v>
      </c>
      <c r="C135" s="175" t="s">
        <v>128</v>
      </c>
      <c r="D135" s="177">
        <f>+$D$13</f>
        <v>8.6611111111111114</v>
      </c>
    </row>
    <row r="136" spans="1:21" ht="15.75" x14ac:dyDescent="0.25">
      <c r="A136" s="173"/>
      <c r="B136" s="166"/>
      <c r="C136" s="178"/>
      <c r="D136" s="179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1" ht="15.75" x14ac:dyDescent="0.2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</row>
    <row r="138" spans="1:21" ht="18.75" x14ac:dyDescent="0.3">
      <c r="A138" s="180" t="s">
        <v>171</v>
      </c>
      <c r="B138" s="181"/>
      <c r="C138" s="181"/>
      <c r="D138" s="181"/>
    </row>
    <row r="139" spans="1:21" ht="18.75" x14ac:dyDescent="0.3">
      <c r="A139" s="180"/>
      <c r="B139" s="181"/>
      <c r="C139" s="181"/>
      <c r="D139" s="181"/>
    </row>
    <row r="140" spans="1:21" ht="15.75" x14ac:dyDescent="0.25">
      <c r="A140" s="154" t="s">
        <v>172</v>
      </c>
      <c r="B140" s="182"/>
      <c r="C140" s="182"/>
    </row>
    <row r="141" spans="1:21" ht="15.75" x14ac:dyDescent="0.25">
      <c r="A141" s="154"/>
      <c r="B141" s="182"/>
      <c r="C141" s="182"/>
    </row>
    <row r="143" spans="1:21" ht="15.75" x14ac:dyDescent="0.25">
      <c r="A143" s="154" t="s">
        <v>173</v>
      </c>
      <c r="B143" s="182"/>
      <c r="C143" s="182"/>
      <c r="D143" s="182"/>
    </row>
    <row r="144" spans="1:21" x14ac:dyDescent="0.25">
      <c r="A144" s="182"/>
      <c r="B144" s="182"/>
      <c r="C144" s="182"/>
      <c r="D144" s="182"/>
    </row>
    <row r="145" spans="1:11" ht="15.75" x14ac:dyDescent="0.25">
      <c r="A145" s="175"/>
    </row>
    <row r="146" spans="1:11" ht="15.75" x14ac:dyDescent="0.25">
      <c r="A146" s="175" t="s">
        <v>140</v>
      </c>
    </row>
    <row r="147" spans="1:11" ht="15.75" x14ac:dyDescent="0.25">
      <c r="A147" s="175"/>
    </row>
    <row r="148" spans="1:11" ht="15.75" x14ac:dyDescent="0.25">
      <c r="A148" s="175"/>
    </row>
    <row r="149" spans="1:11" ht="15.75" x14ac:dyDescent="0.25">
      <c r="A149" s="175" t="s">
        <v>141</v>
      </c>
    </row>
    <row r="150" spans="1:11" ht="15.75" x14ac:dyDescent="0.25">
      <c r="A150" s="175"/>
    </row>
    <row r="151" spans="1:11" ht="15.75" x14ac:dyDescent="0.25">
      <c r="A151" s="175"/>
    </row>
    <row r="152" spans="1:11" ht="15.75" x14ac:dyDescent="0.25">
      <c r="A152" s="175" t="s">
        <v>143</v>
      </c>
    </row>
    <row r="153" spans="1:11" ht="15.75" x14ac:dyDescent="0.25">
      <c r="A153" s="175"/>
    </row>
    <row r="155" spans="1:11" ht="15.75" thickBot="1" x14ac:dyDescent="0.3">
      <c r="A155" t="s">
        <v>330</v>
      </c>
    </row>
    <row r="156" spans="1:11" x14ac:dyDescent="0.25">
      <c r="A156" s="1" t="s">
        <v>38</v>
      </c>
      <c r="B156" s="1"/>
      <c r="C156" s="44" t="s">
        <v>32</v>
      </c>
      <c r="D156" s="44" t="s">
        <v>32</v>
      </c>
      <c r="E156" s="44" t="s">
        <v>32</v>
      </c>
      <c r="F156" s="44" t="s">
        <v>32</v>
      </c>
      <c r="G156" s="44" t="s">
        <v>32</v>
      </c>
      <c r="H156" s="44" t="s">
        <v>32</v>
      </c>
      <c r="I156" s="44" t="s">
        <v>32</v>
      </c>
      <c r="J156" s="4" t="s">
        <v>32</v>
      </c>
      <c r="K156" s="44" t="s">
        <v>32</v>
      </c>
    </row>
    <row r="157" spans="1:11" x14ac:dyDescent="0.25">
      <c r="A157" s="1" t="s">
        <v>150</v>
      </c>
      <c r="B157" s="1"/>
      <c r="C157" s="12" t="s">
        <v>9</v>
      </c>
      <c r="D157" s="12" t="s">
        <v>9</v>
      </c>
      <c r="E157" s="12" t="s">
        <v>9</v>
      </c>
      <c r="F157" s="12" t="s">
        <v>9</v>
      </c>
      <c r="G157" s="12" t="s">
        <v>9</v>
      </c>
      <c r="H157" s="12" t="s">
        <v>9</v>
      </c>
      <c r="I157" s="12" t="s">
        <v>9</v>
      </c>
      <c r="J157" s="10" t="s">
        <v>9</v>
      </c>
      <c r="K157" s="12" t="s">
        <v>9</v>
      </c>
    </row>
    <row r="158" spans="1:11" x14ac:dyDescent="0.25">
      <c r="A158" s="1" t="s">
        <v>146</v>
      </c>
      <c r="B158" s="1"/>
      <c r="C158" s="12" t="s">
        <v>19</v>
      </c>
      <c r="D158" s="12" t="s">
        <v>19</v>
      </c>
      <c r="E158" s="12" t="s">
        <v>19</v>
      </c>
      <c r="F158" s="12" t="s">
        <v>19</v>
      </c>
      <c r="G158" s="12" t="s">
        <v>19</v>
      </c>
      <c r="H158" s="12" t="s">
        <v>19</v>
      </c>
      <c r="I158" s="12" t="s">
        <v>19</v>
      </c>
      <c r="J158" s="10" t="s">
        <v>19</v>
      </c>
      <c r="K158" s="12" t="s">
        <v>19</v>
      </c>
    </row>
    <row r="159" spans="1:11" x14ac:dyDescent="0.25">
      <c r="A159" s="9" t="s">
        <v>331</v>
      </c>
      <c r="B159" s="1"/>
      <c r="C159" s="59" t="s">
        <v>36</v>
      </c>
      <c r="D159" s="59" t="s">
        <v>36</v>
      </c>
      <c r="E159" s="59" t="s">
        <v>36</v>
      </c>
      <c r="F159" s="59" t="s">
        <v>36</v>
      </c>
      <c r="G159" s="59" t="s">
        <v>36</v>
      </c>
      <c r="H159" s="59" t="s">
        <v>36</v>
      </c>
      <c r="I159" s="59" t="s">
        <v>36</v>
      </c>
      <c r="J159" s="99" t="s">
        <v>36</v>
      </c>
      <c r="K159" s="59" t="s">
        <v>36</v>
      </c>
    </row>
    <row r="160" spans="1:11" ht="15.75" thickBot="1" x14ac:dyDescent="0.3">
      <c r="A160" s="39" t="s">
        <v>20</v>
      </c>
      <c r="B160" s="389" t="s">
        <v>21</v>
      </c>
      <c r="C160" s="67">
        <v>42562</v>
      </c>
      <c r="D160" s="67">
        <v>42602</v>
      </c>
      <c r="E160" s="67">
        <v>42646</v>
      </c>
      <c r="F160" s="67">
        <v>42679</v>
      </c>
      <c r="G160" s="67">
        <v>42710</v>
      </c>
      <c r="H160" s="67">
        <v>42741</v>
      </c>
      <c r="I160" s="67">
        <v>42763</v>
      </c>
      <c r="J160" s="505">
        <v>42798</v>
      </c>
      <c r="K160" s="27">
        <v>42815</v>
      </c>
    </row>
    <row r="161" spans="1:11" x14ac:dyDescent="0.25">
      <c r="A161" s="254" t="s">
        <v>220</v>
      </c>
      <c r="B161" s="326" t="s">
        <v>221</v>
      </c>
      <c r="C161" s="37">
        <v>153</v>
      </c>
      <c r="D161" s="37">
        <v>154</v>
      </c>
      <c r="E161" s="156">
        <v>144</v>
      </c>
      <c r="F161" s="70">
        <v>150</v>
      </c>
      <c r="G161" s="37">
        <v>150</v>
      </c>
      <c r="H161" s="156">
        <v>142</v>
      </c>
      <c r="I161" s="70">
        <v>141</v>
      </c>
      <c r="J161" s="37">
        <v>141</v>
      </c>
      <c r="K161" s="156">
        <v>150</v>
      </c>
    </row>
    <row r="163" spans="1:1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79" spans="1:11" ht="15.75" thickBot="1" x14ac:dyDescent="0.3"/>
    <row r="180" spans="1:11" x14ac:dyDescent="0.25">
      <c r="A180" s="1" t="s">
        <v>145</v>
      </c>
      <c r="B180" s="1"/>
      <c r="C180" s="44" t="s">
        <v>5</v>
      </c>
      <c r="D180" s="44" t="s">
        <v>5</v>
      </c>
      <c r="E180" s="44" t="s">
        <v>5</v>
      </c>
      <c r="F180" s="44" t="s">
        <v>5</v>
      </c>
      <c r="G180" s="44" t="s">
        <v>5</v>
      </c>
      <c r="H180" s="44" t="s">
        <v>5</v>
      </c>
      <c r="I180" s="44" t="s">
        <v>5</v>
      </c>
      <c r="J180" s="4" t="s">
        <v>5</v>
      </c>
      <c r="K180" s="44" t="s">
        <v>5</v>
      </c>
    </row>
    <row r="181" spans="1:11" x14ac:dyDescent="0.25">
      <c r="A181" s="9" t="s">
        <v>146</v>
      </c>
      <c r="B181" s="1"/>
      <c r="C181" s="12" t="s">
        <v>11</v>
      </c>
      <c r="D181" s="12" t="s">
        <v>11</v>
      </c>
      <c r="E181" s="12" t="s">
        <v>11</v>
      </c>
      <c r="F181" s="12" t="s">
        <v>11</v>
      </c>
      <c r="G181" s="12" t="s">
        <v>11</v>
      </c>
      <c r="H181" s="12" t="s">
        <v>11</v>
      </c>
      <c r="I181" s="12" t="s">
        <v>11</v>
      </c>
      <c r="J181" s="10" t="s">
        <v>11</v>
      </c>
      <c r="K181" s="12" t="s">
        <v>11</v>
      </c>
    </row>
    <row r="182" spans="1:11" x14ac:dyDescent="0.25">
      <c r="A182" s="208" t="s">
        <v>333</v>
      </c>
      <c r="C182" s="12" t="s">
        <v>43</v>
      </c>
      <c r="D182" s="12" t="s">
        <v>43</v>
      </c>
      <c r="E182" s="12" t="s">
        <v>43</v>
      </c>
      <c r="F182" s="12" t="s">
        <v>43</v>
      </c>
      <c r="G182" s="12" t="s">
        <v>43</v>
      </c>
      <c r="H182" s="12" t="s">
        <v>43</v>
      </c>
      <c r="I182" s="12" t="s">
        <v>43</v>
      </c>
      <c r="J182" s="10" t="s">
        <v>43</v>
      </c>
      <c r="K182" s="12" t="s">
        <v>43</v>
      </c>
    </row>
    <row r="183" spans="1:11" x14ac:dyDescent="0.25">
      <c r="A183" s="208" t="s">
        <v>334</v>
      </c>
      <c r="C183" s="12" t="s">
        <v>19</v>
      </c>
      <c r="D183" s="12" t="s">
        <v>19</v>
      </c>
      <c r="E183" s="12" t="s">
        <v>19</v>
      </c>
      <c r="F183" s="12" t="s">
        <v>19</v>
      </c>
      <c r="G183" s="12" t="s">
        <v>19</v>
      </c>
      <c r="H183" s="12" t="s">
        <v>19</v>
      </c>
      <c r="I183" s="12" t="s">
        <v>19</v>
      </c>
      <c r="J183" s="10" t="s">
        <v>19</v>
      </c>
      <c r="K183" s="12" t="s">
        <v>19</v>
      </c>
    </row>
    <row r="184" spans="1:11" ht="15.75" thickBot="1" x14ac:dyDescent="0.3">
      <c r="A184" s="19" t="s">
        <v>20</v>
      </c>
      <c r="B184" s="20" t="s">
        <v>21</v>
      </c>
      <c r="C184" s="507">
        <v>42562</v>
      </c>
      <c r="D184" s="507">
        <v>42602</v>
      </c>
      <c r="E184" s="507">
        <v>42646</v>
      </c>
      <c r="F184" s="507">
        <v>42679</v>
      </c>
      <c r="G184" s="507">
        <v>42710</v>
      </c>
      <c r="H184" s="507">
        <v>42741</v>
      </c>
      <c r="I184" s="507">
        <v>42763</v>
      </c>
      <c r="J184" s="21">
        <v>42798</v>
      </c>
      <c r="K184" s="507">
        <v>42815</v>
      </c>
    </row>
    <row r="185" spans="1:11" x14ac:dyDescent="0.25">
      <c r="A185" s="325" t="s">
        <v>220</v>
      </c>
      <c r="B185" s="326" t="s">
        <v>221</v>
      </c>
      <c r="C185" s="508">
        <v>174</v>
      </c>
      <c r="D185" s="37">
        <v>175</v>
      </c>
      <c r="E185" s="156">
        <v>173</v>
      </c>
      <c r="F185" s="37">
        <v>182</v>
      </c>
      <c r="G185" s="37">
        <v>192</v>
      </c>
      <c r="H185" s="156">
        <v>189</v>
      </c>
      <c r="I185" s="70">
        <v>191</v>
      </c>
      <c r="J185" s="285">
        <v>195</v>
      </c>
      <c r="K185" s="156">
        <v>202</v>
      </c>
    </row>
    <row r="204" spans="1:9" ht="15.75" thickBot="1" x14ac:dyDescent="0.3">
      <c r="A204" t="s">
        <v>335</v>
      </c>
    </row>
    <row r="205" spans="1:9" x14ac:dyDescent="0.25">
      <c r="A205" s="1" t="s">
        <v>150</v>
      </c>
      <c r="B205" s="1"/>
      <c r="C205" s="8" t="s">
        <v>5</v>
      </c>
      <c r="D205" s="8" t="s">
        <v>5</v>
      </c>
      <c r="E205" s="8" t="s">
        <v>5</v>
      </c>
      <c r="F205" s="8" t="s">
        <v>5</v>
      </c>
      <c r="G205" s="8" t="s">
        <v>5</v>
      </c>
      <c r="H205" s="8" t="s">
        <v>5</v>
      </c>
      <c r="I205" s="8" t="s">
        <v>5</v>
      </c>
    </row>
    <row r="206" spans="1:9" x14ac:dyDescent="0.25">
      <c r="A206" s="1" t="s">
        <v>152</v>
      </c>
      <c r="B206" s="1"/>
      <c r="C206" s="12" t="s">
        <v>11</v>
      </c>
      <c r="D206" s="12" t="s">
        <v>11</v>
      </c>
      <c r="E206" s="12" t="s">
        <v>11</v>
      </c>
      <c r="F206" s="12" t="s">
        <v>11</v>
      </c>
      <c r="G206" s="12" t="s">
        <v>11</v>
      </c>
      <c r="H206" s="12" t="s">
        <v>11</v>
      </c>
      <c r="I206" s="12" t="s">
        <v>11</v>
      </c>
    </row>
    <row r="207" spans="1:9" x14ac:dyDescent="0.25">
      <c r="A207" s="184" t="s">
        <v>153</v>
      </c>
      <c r="B207" s="1"/>
      <c r="C207" s="12" t="s">
        <v>15</v>
      </c>
      <c r="D207" s="12" t="s">
        <v>15</v>
      </c>
      <c r="E207" s="12" t="s">
        <v>15</v>
      </c>
      <c r="F207" s="12" t="s">
        <v>15</v>
      </c>
      <c r="G207" s="12" t="s">
        <v>15</v>
      </c>
      <c r="H207" s="12" t="s">
        <v>15</v>
      </c>
      <c r="I207" s="12" t="s">
        <v>15</v>
      </c>
    </row>
    <row r="208" spans="1:9" x14ac:dyDescent="0.25">
      <c r="A208" s="109" t="s">
        <v>17</v>
      </c>
      <c r="B208" s="1"/>
      <c r="C208" s="12" t="s">
        <v>19</v>
      </c>
      <c r="D208" s="12" t="s">
        <v>19</v>
      </c>
      <c r="E208" s="12" t="s">
        <v>19</v>
      </c>
      <c r="F208" s="12" t="s">
        <v>19</v>
      </c>
      <c r="G208" s="12" t="s">
        <v>19</v>
      </c>
      <c r="H208" s="12" t="s">
        <v>19</v>
      </c>
      <c r="I208" s="12" t="s">
        <v>19</v>
      </c>
    </row>
    <row r="209" spans="1:9" ht="15.75" thickBot="1" x14ac:dyDescent="0.3">
      <c r="A209" s="512" t="s">
        <v>20</v>
      </c>
      <c r="B209" s="39" t="s">
        <v>21</v>
      </c>
      <c r="C209" s="27">
        <v>42646</v>
      </c>
      <c r="D209" s="27">
        <v>42679</v>
      </c>
      <c r="E209" s="27">
        <v>42710</v>
      </c>
      <c r="F209" s="27">
        <v>42741</v>
      </c>
      <c r="G209" s="27">
        <v>42763</v>
      </c>
      <c r="H209" s="27">
        <v>42798</v>
      </c>
      <c r="I209" s="27">
        <v>42815</v>
      </c>
    </row>
    <row r="210" spans="1:9" x14ac:dyDescent="0.25">
      <c r="A210" s="513" t="s">
        <v>220</v>
      </c>
      <c r="B210" s="326" t="s">
        <v>221</v>
      </c>
      <c r="C210" s="156">
        <v>174</v>
      </c>
      <c r="D210" s="70">
        <v>183</v>
      </c>
      <c r="E210" s="70">
        <v>193</v>
      </c>
      <c r="F210" s="156">
        <v>187</v>
      </c>
      <c r="G210" s="70">
        <v>189</v>
      </c>
      <c r="H210" s="37">
        <v>195</v>
      </c>
      <c r="I210" s="156">
        <v>204</v>
      </c>
    </row>
    <row r="222" spans="1:9" x14ac:dyDescent="0.25">
      <c r="C222" t="s">
        <v>337</v>
      </c>
    </row>
    <row r="229" spans="1:18" ht="15.75" thickBot="1" x14ac:dyDescent="0.3">
      <c r="A229" t="s">
        <v>336</v>
      </c>
      <c r="F229" s="42"/>
      <c r="H229" s="42"/>
      <c r="K229" s="96"/>
    </row>
    <row r="230" spans="1:18" x14ac:dyDescent="0.25">
      <c r="A230" s="1" t="s">
        <v>145</v>
      </c>
      <c r="B230" s="1"/>
      <c r="C230" s="4" t="s">
        <v>50</v>
      </c>
      <c r="D230" s="4" t="s">
        <v>50</v>
      </c>
      <c r="E230" s="4" t="s">
        <v>50</v>
      </c>
      <c r="F230" s="4" t="s">
        <v>51</v>
      </c>
      <c r="G230" s="44" t="s">
        <v>51</v>
      </c>
      <c r="H230" s="6" t="s">
        <v>51</v>
      </c>
      <c r="I230" s="6" t="s">
        <v>51</v>
      </c>
      <c r="J230" s="6" t="s">
        <v>51</v>
      </c>
      <c r="K230" s="6" t="s">
        <v>51</v>
      </c>
      <c r="L230" s="6" t="s">
        <v>51</v>
      </c>
      <c r="M230" s="47" t="s">
        <v>51</v>
      </c>
      <c r="N230" s="4" t="s">
        <v>51</v>
      </c>
      <c r="O230" s="4" t="s">
        <v>51</v>
      </c>
      <c r="P230" s="4" t="s">
        <v>51</v>
      </c>
      <c r="Q230" s="4" t="s">
        <v>51</v>
      </c>
      <c r="R230" s="44" t="s">
        <v>51</v>
      </c>
    </row>
    <row r="231" spans="1:18" x14ac:dyDescent="0.25">
      <c r="A231" s="9" t="s">
        <v>146</v>
      </c>
      <c r="B231" s="1" t="s">
        <v>155</v>
      </c>
      <c r="C231" s="98" t="s">
        <v>53</v>
      </c>
      <c r="D231" s="98" t="s">
        <v>53</v>
      </c>
      <c r="E231" s="77" t="s">
        <v>53</v>
      </c>
      <c r="F231" s="101" t="s">
        <v>53</v>
      </c>
      <c r="G231" s="133" t="s">
        <v>53</v>
      </c>
      <c r="H231" s="194" t="s">
        <v>53</v>
      </c>
      <c r="I231" s="194" t="s">
        <v>53</v>
      </c>
      <c r="J231" s="194" t="s">
        <v>53</v>
      </c>
      <c r="K231" s="194" t="s">
        <v>53</v>
      </c>
      <c r="L231" s="194" t="s">
        <v>53</v>
      </c>
      <c r="M231" s="195" t="s">
        <v>53</v>
      </c>
      <c r="N231" s="101" t="s">
        <v>53</v>
      </c>
      <c r="O231" s="101" t="s">
        <v>53</v>
      </c>
      <c r="P231" s="101" t="s">
        <v>53</v>
      </c>
      <c r="Q231" s="101" t="s">
        <v>53</v>
      </c>
      <c r="R231" s="133" t="s">
        <v>53</v>
      </c>
    </row>
    <row r="232" spans="1:18" x14ac:dyDescent="0.25">
      <c r="A232" s="198" t="s">
        <v>156</v>
      </c>
      <c r="B232" s="1"/>
      <c r="C232" s="10" t="s">
        <v>56</v>
      </c>
      <c r="D232" s="10" t="s">
        <v>56</v>
      </c>
      <c r="E232" s="10" t="s">
        <v>56</v>
      </c>
      <c r="F232" s="99" t="s">
        <v>56</v>
      </c>
      <c r="G232" s="59" t="s">
        <v>56</v>
      </c>
      <c r="H232" s="18" t="s">
        <v>56</v>
      </c>
      <c r="I232" s="18" t="s">
        <v>56</v>
      </c>
      <c r="J232" s="18" t="s">
        <v>56</v>
      </c>
      <c r="K232" s="18" t="s">
        <v>56</v>
      </c>
      <c r="L232" s="18" t="s">
        <v>56</v>
      </c>
      <c r="M232" s="100" t="s">
        <v>56</v>
      </c>
      <c r="N232" s="99" t="s">
        <v>56</v>
      </c>
      <c r="O232" s="99" t="s">
        <v>56</v>
      </c>
      <c r="P232" s="99" t="s">
        <v>56</v>
      </c>
      <c r="Q232" s="99" t="s">
        <v>56</v>
      </c>
      <c r="R232" s="59" t="s">
        <v>56</v>
      </c>
    </row>
    <row r="233" spans="1:18" x14ac:dyDescent="0.25">
      <c r="A233" s="1"/>
      <c r="B233" s="1"/>
      <c r="C233" s="10" t="s">
        <v>59</v>
      </c>
      <c r="D233" s="10" t="s">
        <v>60</v>
      </c>
      <c r="E233" s="10" t="s">
        <v>61</v>
      </c>
      <c r="F233" s="99" t="s">
        <v>62</v>
      </c>
      <c r="G233" s="59" t="s">
        <v>63</v>
      </c>
      <c r="H233" s="18" t="s">
        <v>64</v>
      </c>
      <c r="I233" s="18" t="s">
        <v>65</v>
      </c>
      <c r="J233" s="18" t="s">
        <v>66</v>
      </c>
      <c r="K233" s="18" t="s">
        <v>67</v>
      </c>
      <c r="L233" s="18" t="s">
        <v>68</v>
      </c>
      <c r="M233" s="100" t="s">
        <v>69</v>
      </c>
      <c r="N233" s="101" t="s">
        <v>70</v>
      </c>
      <c r="O233" s="101" t="s">
        <v>71</v>
      </c>
      <c r="P233" s="101" t="s">
        <v>72</v>
      </c>
      <c r="Q233" s="101" t="s">
        <v>73</v>
      </c>
      <c r="R233" s="133" t="s">
        <v>157</v>
      </c>
    </row>
    <row r="234" spans="1:18" ht="15.75" thickBot="1" x14ac:dyDescent="0.3">
      <c r="A234" s="19" t="s">
        <v>20</v>
      </c>
      <c r="B234" s="20" t="s">
        <v>21</v>
      </c>
      <c r="C234" s="87">
        <v>42420</v>
      </c>
      <c r="D234" s="87">
        <v>42450</v>
      </c>
      <c r="E234" s="87">
        <v>42464</v>
      </c>
      <c r="F234" s="519">
        <v>42476</v>
      </c>
      <c r="G234" s="517">
        <v>42492</v>
      </c>
      <c r="H234" s="518">
        <v>42518</v>
      </c>
      <c r="I234" s="123">
        <v>42548</v>
      </c>
      <c r="J234" s="123">
        <v>42562</v>
      </c>
      <c r="K234" s="123">
        <v>42602</v>
      </c>
      <c r="L234" s="123">
        <v>43011</v>
      </c>
      <c r="M234" s="124">
        <v>42679</v>
      </c>
      <c r="N234" s="519">
        <v>42710</v>
      </c>
      <c r="O234" s="519">
        <v>42741</v>
      </c>
      <c r="P234" s="519">
        <v>42763</v>
      </c>
      <c r="Q234" s="519">
        <v>42798</v>
      </c>
      <c r="R234" s="121">
        <v>42815</v>
      </c>
    </row>
    <row r="235" spans="1:18" x14ac:dyDescent="0.25">
      <c r="A235" s="254" t="s">
        <v>220</v>
      </c>
      <c r="B235" s="326" t="s">
        <v>221</v>
      </c>
      <c r="C235" s="37">
        <v>106</v>
      </c>
      <c r="D235" s="156">
        <v>100</v>
      </c>
      <c r="E235" s="37">
        <v>101</v>
      </c>
      <c r="F235" s="37">
        <v>105</v>
      </c>
      <c r="G235" s="70">
        <v>106</v>
      </c>
      <c r="H235" s="70">
        <v>76</v>
      </c>
      <c r="I235" s="70">
        <v>108</v>
      </c>
      <c r="J235" s="70">
        <v>108</v>
      </c>
      <c r="K235" s="70">
        <v>94</v>
      </c>
      <c r="L235" s="156">
        <v>99</v>
      </c>
      <c r="M235" s="70">
        <v>106</v>
      </c>
      <c r="N235" s="70">
        <v>110</v>
      </c>
      <c r="O235" s="156">
        <v>98</v>
      </c>
      <c r="P235" s="70">
        <v>99</v>
      </c>
      <c r="Q235" s="37">
        <v>101</v>
      </c>
      <c r="R235" s="156">
        <v>117</v>
      </c>
    </row>
    <row r="254" spans="1:11" ht="15.75" thickBot="1" x14ac:dyDescent="0.3">
      <c r="A254" t="s">
        <v>338</v>
      </c>
    </row>
    <row r="255" spans="1:11" x14ac:dyDescent="0.25">
      <c r="A255" s="1" t="s">
        <v>145</v>
      </c>
      <c r="B255" s="1"/>
      <c r="C255" s="8" t="s">
        <v>88</v>
      </c>
      <c r="D255" s="85" t="s">
        <v>88</v>
      </c>
      <c r="E255" s="85" t="s">
        <v>88</v>
      </c>
      <c r="F255" s="119" t="s">
        <v>88</v>
      </c>
      <c r="G255" s="8" t="s">
        <v>88</v>
      </c>
      <c r="H255" s="119" t="s">
        <v>88</v>
      </c>
      <c r="I255" s="97" t="s">
        <v>88</v>
      </c>
      <c r="J255" s="8" t="s">
        <v>88</v>
      </c>
      <c r="K255" s="8" t="s">
        <v>88</v>
      </c>
    </row>
    <row r="256" spans="1:11" x14ac:dyDescent="0.25">
      <c r="A256" s="9" t="s">
        <v>146</v>
      </c>
      <c r="B256" s="1"/>
      <c r="C256" s="59" t="s">
        <v>89</v>
      </c>
      <c r="D256" s="18" t="s">
        <v>89</v>
      </c>
      <c r="E256" s="18" t="s">
        <v>89</v>
      </c>
      <c r="F256" s="100" t="s">
        <v>89</v>
      </c>
      <c r="G256" s="59" t="s">
        <v>89</v>
      </c>
      <c r="H256" s="100" t="s">
        <v>89</v>
      </c>
      <c r="I256" s="59" t="s">
        <v>89</v>
      </c>
      <c r="J256" s="59" t="s">
        <v>89</v>
      </c>
      <c r="K256" s="59" t="s">
        <v>89</v>
      </c>
    </row>
    <row r="257" spans="1:11" x14ac:dyDescent="0.25">
      <c r="A257" s="1" t="s">
        <v>158</v>
      </c>
      <c r="B257" s="1"/>
      <c r="C257" s="59" t="s">
        <v>19</v>
      </c>
      <c r="D257" s="18" t="s">
        <v>19</v>
      </c>
      <c r="E257" s="18" t="s">
        <v>19</v>
      </c>
      <c r="F257" s="100" t="s">
        <v>19</v>
      </c>
      <c r="G257" s="59" t="s">
        <v>19</v>
      </c>
      <c r="H257" s="100" t="s">
        <v>19</v>
      </c>
      <c r="I257" s="59" t="s">
        <v>19</v>
      </c>
      <c r="J257" s="59" t="s">
        <v>19</v>
      </c>
      <c r="K257" s="59" t="s">
        <v>19</v>
      </c>
    </row>
    <row r="258" spans="1:11" x14ac:dyDescent="0.25">
      <c r="A258" s="1" t="s">
        <v>39</v>
      </c>
      <c r="B258" s="1"/>
      <c r="C258" s="59" t="s">
        <v>90</v>
      </c>
      <c r="D258" s="18" t="s">
        <v>90</v>
      </c>
      <c r="E258" s="18" t="s">
        <v>90</v>
      </c>
      <c r="F258" s="100" t="s">
        <v>90</v>
      </c>
      <c r="G258" s="59" t="s">
        <v>90</v>
      </c>
      <c r="H258" s="100" t="s">
        <v>90</v>
      </c>
      <c r="I258" s="59" t="s">
        <v>90</v>
      </c>
      <c r="J258" s="59" t="s">
        <v>90</v>
      </c>
      <c r="K258" s="59" t="s">
        <v>90</v>
      </c>
    </row>
    <row r="259" spans="1:11" ht="15.75" thickBot="1" x14ac:dyDescent="0.3">
      <c r="A259" s="19" t="s">
        <v>20</v>
      </c>
      <c r="B259" s="20" t="s">
        <v>21</v>
      </c>
      <c r="C259" s="121">
        <v>42562</v>
      </c>
      <c r="D259" s="122">
        <v>42602</v>
      </c>
      <c r="E259" s="123">
        <v>42646</v>
      </c>
      <c r="F259" s="124">
        <v>42679</v>
      </c>
      <c r="G259" s="121">
        <v>42710</v>
      </c>
      <c r="H259" s="124">
        <v>42741</v>
      </c>
      <c r="I259" s="121">
        <v>42763</v>
      </c>
      <c r="J259" s="121">
        <v>42798</v>
      </c>
      <c r="K259" s="121">
        <v>42815</v>
      </c>
    </row>
    <row r="260" spans="1:11" x14ac:dyDescent="0.25">
      <c r="A260" s="325" t="s">
        <v>220</v>
      </c>
      <c r="B260" s="326" t="s">
        <v>221</v>
      </c>
      <c r="C260" s="37">
        <v>108</v>
      </c>
      <c r="D260" s="37">
        <v>110</v>
      </c>
      <c r="E260" s="156">
        <v>122</v>
      </c>
      <c r="F260" s="37">
        <v>127</v>
      </c>
      <c r="G260" s="37">
        <v>134</v>
      </c>
      <c r="H260" s="156">
        <v>122</v>
      </c>
      <c r="I260" s="37">
        <v>123</v>
      </c>
      <c r="J260" s="37">
        <v>125</v>
      </c>
      <c r="K260" s="156">
        <v>121</v>
      </c>
    </row>
    <row r="279" spans="1:8" ht="15.75" thickBot="1" x14ac:dyDescent="0.3">
      <c r="A279" t="s">
        <v>339</v>
      </c>
    </row>
    <row r="280" spans="1:8" x14ac:dyDescent="0.25">
      <c r="A280" s="131" t="s">
        <v>1</v>
      </c>
      <c r="B280" s="131"/>
      <c r="C280" s="44" t="s">
        <v>51</v>
      </c>
      <c r="D280" s="6" t="s">
        <v>51</v>
      </c>
      <c r="E280" s="44" t="s">
        <v>51</v>
      </c>
      <c r="F280" s="44" t="s">
        <v>51</v>
      </c>
      <c r="G280" s="44" t="s">
        <v>51</v>
      </c>
      <c r="H280" s="44" t="s">
        <v>51</v>
      </c>
    </row>
    <row r="281" spans="1:8" x14ac:dyDescent="0.25">
      <c r="A281" s="9" t="s">
        <v>146</v>
      </c>
      <c r="B281" s="131"/>
      <c r="C281" s="133" t="s">
        <v>53</v>
      </c>
      <c r="D281" s="194" t="s">
        <v>53</v>
      </c>
      <c r="E281" s="133" t="s">
        <v>53</v>
      </c>
      <c r="F281" s="133" t="s">
        <v>53</v>
      </c>
      <c r="G281" s="133" t="s">
        <v>53</v>
      </c>
      <c r="H281" s="133" t="s">
        <v>53</v>
      </c>
    </row>
    <row r="282" spans="1:8" x14ac:dyDescent="0.25">
      <c r="A282" s="204" t="s">
        <v>159</v>
      </c>
      <c r="B282" s="131"/>
      <c r="C282" s="59" t="s">
        <v>102</v>
      </c>
      <c r="D282" s="18" t="s">
        <v>102</v>
      </c>
      <c r="E282" s="59" t="s">
        <v>102</v>
      </c>
      <c r="F282" s="59" t="s">
        <v>102</v>
      </c>
      <c r="G282" s="59" t="s">
        <v>102</v>
      </c>
      <c r="H282" s="59" t="s">
        <v>102</v>
      </c>
    </row>
    <row r="283" spans="1:8" x14ac:dyDescent="0.25">
      <c r="A283" s="131"/>
      <c r="B283" s="131"/>
      <c r="C283" s="59" t="s">
        <v>19</v>
      </c>
      <c r="D283" s="18" t="s">
        <v>19</v>
      </c>
      <c r="E283" s="59" t="s">
        <v>19</v>
      </c>
      <c r="F283" s="59" t="s">
        <v>19</v>
      </c>
      <c r="G283" s="59" t="s">
        <v>19</v>
      </c>
      <c r="H283" s="59" t="s">
        <v>19</v>
      </c>
    </row>
    <row r="284" spans="1:8" ht="15.75" thickBot="1" x14ac:dyDescent="0.3">
      <c r="A284" s="39" t="s">
        <v>20</v>
      </c>
      <c r="B284" s="389" t="s">
        <v>21</v>
      </c>
      <c r="C284" s="67">
        <v>42679</v>
      </c>
      <c r="D284" s="134">
        <v>42710</v>
      </c>
      <c r="E284" s="67">
        <v>42741</v>
      </c>
      <c r="F284" s="134">
        <v>42763</v>
      </c>
      <c r="G284" s="134">
        <v>42798</v>
      </c>
      <c r="H284" s="67">
        <v>42815</v>
      </c>
    </row>
    <row r="285" spans="1:8" x14ac:dyDescent="0.25">
      <c r="A285" s="254" t="s">
        <v>220</v>
      </c>
      <c r="B285" s="326" t="s">
        <v>221</v>
      </c>
      <c r="C285" s="37">
        <v>115</v>
      </c>
      <c r="D285" s="37">
        <v>118</v>
      </c>
      <c r="E285" s="156">
        <v>112</v>
      </c>
      <c r="F285" s="37">
        <v>114</v>
      </c>
      <c r="G285" s="37">
        <v>117</v>
      </c>
      <c r="H285" s="156">
        <v>112</v>
      </c>
    </row>
    <row r="304" spans="1:1" x14ac:dyDescent="0.25">
      <c r="A304" t="s">
        <v>186</v>
      </c>
    </row>
    <row r="305" spans="1:9" ht="15.75" thickBot="1" x14ac:dyDescent="0.3">
      <c r="A305" t="s">
        <v>342</v>
      </c>
    </row>
    <row r="306" spans="1:9" x14ac:dyDescent="0.25">
      <c r="A306" s="1" t="s">
        <v>38</v>
      </c>
      <c r="B306" s="1"/>
      <c r="C306" s="136" t="s">
        <v>113</v>
      </c>
      <c r="D306" s="136" t="s">
        <v>113</v>
      </c>
      <c r="E306" s="136" t="s">
        <v>113</v>
      </c>
      <c r="F306" s="136" t="s">
        <v>113</v>
      </c>
      <c r="G306" s="136" t="s">
        <v>113</v>
      </c>
      <c r="H306" s="136" t="s">
        <v>113</v>
      </c>
      <c r="I306" s="135" t="s">
        <v>113</v>
      </c>
    </row>
    <row r="307" spans="1:9" x14ac:dyDescent="0.25">
      <c r="A307" s="1" t="s">
        <v>161</v>
      </c>
      <c r="B307" s="1"/>
      <c r="C307" s="138" t="s">
        <v>114</v>
      </c>
      <c r="D307" s="138" t="s">
        <v>114</v>
      </c>
      <c r="E307" s="138" t="s">
        <v>114</v>
      </c>
      <c r="F307" s="138" t="s">
        <v>114</v>
      </c>
      <c r="G307" s="138" t="s">
        <v>114</v>
      </c>
      <c r="H307" s="138" t="s">
        <v>114</v>
      </c>
      <c r="I307" s="139" t="s">
        <v>114</v>
      </c>
    </row>
    <row r="308" spans="1:9" x14ac:dyDescent="0.25">
      <c r="A308" s="1" t="s">
        <v>146</v>
      </c>
      <c r="B308" s="1"/>
      <c r="C308" s="138" t="s">
        <v>115</v>
      </c>
      <c r="D308" s="138" t="s">
        <v>115</v>
      </c>
      <c r="E308" s="138" t="s">
        <v>115</v>
      </c>
      <c r="F308" s="138" t="s">
        <v>115</v>
      </c>
      <c r="G308" s="138" t="s">
        <v>115</v>
      </c>
      <c r="H308" s="138" t="s">
        <v>115</v>
      </c>
      <c r="I308" s="139" t="s">
        <v>115</v>
      </c>
    </row>
    <row r="309" spans="1:9" x14ac:dyDescent="0.25">
      <c r="A309" s="1" t="s">
        <v>113</v>
      </c>
      <c r="B309" s="1"/>
      <c r="C309" s="138" t="s">
        <v>116</v>
      </c>
      <c r="D309" s="138" t="s">
        <v>116</v>
      </c>
      <c r="E309" s="138" t="s">
        <v>116</v>
      </c>
      <c r="F309" s="138" t="s">
        <v>116</v>
      </c>
      <c r="G309" s="138" t="s">
        <v>116</v>
      </c>
      <c r="H309" s="138" t="s">
        <v>116</v>
      </c>
      <c r="I309" s="139" t="s">
        <v>116</v>
      </c>
    </row>
    <row r="310" spans="1:9" ht="15.75" thickBot="1" x14ac:dyDescent="0.3">
      <c r="A310" s="19" t="s">
        <v>20</v>
      </c>
      <c r="B310" s="20" t="s">
        <v>21</v>
      </c>
      <c r="C310" s="206">
        <v>42562</v>
      </c>
      <c r="D310" s="206">
        <v>42602</v>
      </c>
      <c r="E310" s="206">
        <v>42710</v>
      </c>
      <c r="F310" s="206">
        <v>42741</v>
      </c>
      <c r="G310" s="206">
        <v>42763</v>
      </c>
      <c r="H310" s="206">
        <v>42798</v>
      </c>
      <c r="I310" s="207">
        <v>42815</v>
      </c>
    </row>
    <row r="311" spans="1:9" x14ac:dyDescent="0.25">
      <c r="A311" s="513" t="s">
        <v>220</v>
      </c>
      <c r="B311" s="326" t="s">
        <v>221</v>
      </c>
      <c r="C311" s="271">
        <v>176</v>
      </c>
      <c r="D311" s="271">
        <v>161</v>
      </c>
      <c r="E311" s="271">
        <v>186</v>
      </c>
      <c r="F311" s="156">
        <v>181</v>
      </c>
      <c r="G311" s="271">
        <v>183</v>
      </c>
      <c r="H311" s="271">
        <v>188</v>
      </c>
      <c r="I311" s="156">
        <v>195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80"/>
  <sheetViews>
    <sheetView workbookViewId="0"/>
  </sheetViews>
  <sheetFormatPr defaultRowHeight="15" x14ac:dyDescent="0.25"/>
  <cols>
    <col min="3" max="3" width="27.5703125" customWidth="1"/>
    <col min="24" max="24" width="29.42578125" bestFit="1" customWidth="1"/>
  </cols>
  <sheetData>
    <row r="1" spans="1:19" ht="15.75" thickBot="1" x14ac:dyDescent="0.3">
      <c r="A1" s="270" t="s">
        <v>224</v>
      </c>
      <c r="B1" s="282" t="s">
        <v>225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56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70" t="s">
        <v>224</v>
      </c>
      <c r="K7" s="282" t="s">
        <v>225</v>
      </c>
      <c r="L7" s="156">
        <v>56</v>
      </c>
      <c r="M7" s="156">
        <v>147</v>
      </c>
      <c r="N7" s="156">
        <v>163</v>
      </c>
      <c r="O7" s="156">
        <v>27</v>
      </c>
      <c r="P7" s="156">
        <v>26</v>
      </c>
      <c r="Q7" s="156">
        <v>56</v>
      </c>
      <c r="R7" s="156">
        <v>62</v>
      </c>
      <c r="S7" s="156">
        <v>93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70" t="s">
        <v>224</v>
      </c>
      <c r="B13" s="282" t="s">
        <v>225</v>
      </c>
      <c r="C13" s="156">
        <v>2</v>
      </c>
      <c r="D13" s="330">
        <v>6.5749999999999993</v>
      </c>
      <c r="E13" s="330">
        <v>6.333333333333333</v>
      </c>
      <c r="F13" s="250">
        <v>-0.24166666666666625</v>
      </c>
      <c r="G13" s="251">
        <v>5</v>
      </c>
      <c r="H13" s="252">
        <f>+F13*G13</f>
        <v>-1.2083333333333313</v>
      </c>
      <c r="I13" s="156">
        <v>56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270" t="s">
        <v>224</v>
      </c>
      <c r="B15" s="282" t="s">
        <v>225</v>
      </c>
      <c r="C15" s="70">
        <v>6</v>
      </c>
      <c r="D15" s="330">
        <v>9.1999999999999993</v>
      </c>
      <c r="E15" s="587">
        <v>42815</v>
      </c>
      <c r="F15" s="363" t="s">
        <v>239</v>
      </c>
      <c r="G15" s="352">
        <v>6.333333333333333</v>
      </c>
      <c r="H15" s="81">
        <v>-2.8666666666666663</v>
      </c>
    </row>
    <row r="17" spans="2:14" x14ac:dyDescent="0.25">
      <c r="B17" t="s">
        <v>271</v>
      </c>
    </row>
    <row r="18" spans="2:14" x14ac:dyDescent="0.25">
      <c r="B18" t="s">
        <v>272</v>
      </c>
      <c r="C18" s="198"/>
      <c r="D18" s="96">
        <v>1</v>
      </c>
      <c r="E18" s="96">
        <v>2</v>
      </c>
      <c r="F18" s="96">
        <v>5</v>
      </c>
      <c r="G18" s="96">
        <v>7</v>
      </c>
      <c r="H18" s="96">
        <v>8</v>
      </c>
      <c r="I18" s="96">
        <v>10</v>
      </c>
      <c r="M18" t="s">
        <v>102</v>
      </c>
      <c r="N18" t="s">
        <v>273</v>
      </c>
    </row>
    <row r="19" spans="2:14" x14ac:dyDescent="0.25">
      <c r="B19" t="s">
        <v>274</v>
      </c>
      <c r="D19" s="421" t="s">
        <v>275</v>
      </c>
      <c r="E19" s="422" t="s">
        <v>276</v>
      </c>
      <c r="F19" s="421" t="s">
        <v>277</v>
      </c>
      <c r="G19" s="151" t="s">
        <v>278</v>
      </c>
      <c r="H19" s="151" t="s">
        <v>279</v>
      </c>
      <c r="I19" s="151" t="s">
        <v>280</v>
      </c>
      <c r="J19" s="151" t="s">
        <v>252</v>
      </c>
      <c r="K19" s="151" t="s">
        <v>253</v>
      </c>
      <c r="L19" s="151" t="s">
        <v>254</v>
      </c>
      <c r="M19" s="151" t="s">
        <v>107</v>
      </c>
      <c r="N19" s="151" t="s">
        <v>107</v>
      </c>
    </row>
    <row r="20" spans="2:14" x14ac:dyDescent="0.25">
      <c r="B20" s="96">
        <v>1</v>
      </c>
      <c r="C20" s="423" t="s">
        <v>275</v>
      </c>
      <c r="D20" s="401"/>
      <c r="E20" s="261">
        <v>29</v>
      </c>
      <c r="F20" s="402">
        <v>31</v>
      </c>
      <c r="G20" s="240"/>
      <c r="H20" s="259">
        <v>50</v>
      </c>
      <c r="I20" s="263">
        <v>38</v>
      </c>
      <c r="J20" s="424">
        <v>148</v>
      </c>
      <c r="K20" s="37">
        <v>84</v>
      </c>
      <c r="L20" s="403">
        <v>1.7619047619047619</v>
      </c>
      <c r="M20" s="37" t="s">
        <v>256</v>
      </c>
      <c r="N20" s="37" t="s">
        <v>256</v>
      </c>
    </row>
    <row r="21" spans="2:14" x14ac:dyDescent="0.25">
      <c r="B21" s="96">
        <v>2</v>
      </c>
      <c r="C21" s="425" t="s">
        <v>276</v>
      </c>
      <c r="D21" s="261">
        <v>20</v>
      </c>
      <c r="E21" s="401"/>
      <c r="F21" s="240"/>
      <c r="G21" s="259">
        <v>34</v>
      </c>
      <c r="H21" s="263">
        <v>32</v>
      </c>
      <c r="I21" s="402">
        <v>31</v>
      </c>
      <c r="J21" s="424">
        <v>117</v>
      </c>
      <c r="K21" s="37">
        <v>110</v>
      </c>
      <c r="L21" s="403">
        <v>1.0636363636363637</v>
      </c>
      <c r="M21" s="37" t="s">
        <v>259</v>
      </c>
      <c r="N21" s="37" t="s">
        <v>259</v>
      </c>
    </row>
    <row r="22" spans="2:14" x14ac:dyDescent="0.25">
      <c r="B22" s="96">
        <v>5</v>
      </c>
      <c r="C22" s="423" t="s">
        <v>277</v>
      </c>
      <c r="D22" s="402">
        <v>14</v>
      </c>
      <c r="E22" s="240"/>
      <c r="F22" s="401"/>
      <c r="G22" s="263">
        <v>30</v>
      </c>
      <c r="H22" s="261">
        <v>32</v>
      </c>
      <c r="I22" s="259">
        <v>16</v>
      </c>
      <c r="J22" s="424">
        <v>92</v>
      </c>
      <c r="K22" s="37">
        <v>100</v>
      </c>
      <c r="L22" s="403">
        <v>0.92</v>
      </c>
      <c r="M22" s="37" t="s">
        <v>258</v>
      </c>
      <c r="N22" s="37" t="s">
        <v>257</v>
      </c>
    </row>
    <row r="23" spans="2:14" x14ac:dyDescent="0.25">
      <c r="B23" s="96">
        <v>7</v>
      </c>
      <c r="C23" s="302" t="s">
        <v>278</v>
      </c>
      <c r="D23" s="240"/>
      <c r="E23" s="259">
        <v>28</v>
      </c>
      <c r="F23" s="263">
        <v>16</v>
      </c>
      <c r="G23" s="401"/>
      <c r="H23" s="402">
        <v>18</v>
      </c>
      <c r="I23" s="261">
        <v>21</v>
      </c>
      <c r="J23" s="424">
        <v>83</v>
      </c>
      <c r="K23" s="37">
        <v>121</v>
      </c>
      <c r="L23" s="403">
        <v>0.68595041322314054</v>
      </c>
      <c r="M23" s="37" t="s">
        <v>261</v>
      </c>
      <c r="N23" s="37" t="s">
        <v>261</v>
      </c>
    </row>
    <row r="24" spans="2:14" x14ac:dyDescent="0.25">
      <c r="B24" s="96">
        <v>8</v>
      </c>
      <c r="C24" s="360" t="s">
        <v>279</v>
      </c>
      <c r="D24" s="259">
        <v>23</v>
      </c>
      <c r="E24" s="263">
        <v>28</v>
      </c>
      <c r="F24" s="261">
        <v>24</v>
      </c>
      <c r="G24" s="402">
        <v>30</v>
      </c>
      <c r="H24" s="401"/>
      <c r="I24" s="240">
        <v>20</v>
      </c>
      <c r="J24" s="424">
        <v>125</v>
      </c>
      <c r="K24" s="37">
        <v>151</v>
      </c>
      <c r="L24" s="403">
        <v>0.82781456953642385</v>
      </c>
      <c r="M24" s="37" t="s">
        <v>260</v>
      </c>
      <c r="N24" s="37" t="s">
        <v>260</v>
      </c>
    </row>
    <row r="25" spans="2:14" x14ac:dyDescent="0.25">
      <c r="B25" s="96">
        <v>10</v>
      </c>
      <c r="C25" s="360" t="s">
        <v>280</v>
      </c>
      <c r="D25" s="263">
        <v>27</v>
      </c>
      <c r="E25" s="402">
        <v>25</v>
      </c>
      <c r="F25" s="259">
        <v>29</v>
      </c>
      <c r="G25" s="261">
        <v>27</v>
      </c>
      <c r="H25" s="240">
        <v>19</v>
      </c>
      <c r="I25" s="401"/>
      <c r="J25" s="424">
        <v>127</v>
      </c>
      <c r="K25" s="37">
        <v>126</v>
      </c>
      <c r="L25" s="403">
        <v>1.0079365079365079</v>
      </c>
      <c r="M25" s="37" t="s">
        <v>257</v>
      </c>
      <c r="N25" s="37" t="s">
        <v>258</v>
      </c>
    </row>
    <row r="26" spans="2:14" x14ac:dyDescent="0.25">
      <c r="C26" s="426" t="s">
        <v>253</v>
      </c>
      <c r="D26" s="37">
        <v>84</v>
      </c>
      <c r="E26" s="37">
        <v>110</v>
      </c>
      <c r="F26" s="37">
        <v>100</v>
      </c>
      <c r="G26" s="37">
        <v>121</v>
      </c>
      <c r="H26" s="37">
        <v>151</v>
      </c>
      <c r="I26" s="37">
        <v>126</v>
      </c>
      <c r="J26" s="96"/>
      <c r="K26" s="96"/>
      <c r="L26" s="96"/>
    </row>
    <row r="28" spans="2:14" x14ac:dyDescent="0.25">
      <c r="B28" t="s">
        <v>281</v>
      </c>
    </row>
    <row r="29" spans="2:14" x14ac:dyDescent="0.25">
      <c r="B29" t="s">
        <v>272</v>
      </c>
      <c r="C29" s="198"/>
      <c r="D29" s="96">
        <v>1</v>
      </c>
      <c r="E29" s="96">
        <v>2</v>
      </c>
      <c r="F29" s="96">
        <v>5</v>
      </c>
      <c r="G29" s="96">
        <v>7</v>
      </c>
      <c r="H29" s="96">
        <v>8</v>
      </c>
      <c r="I29" s="96">
        <v>10</v>
      </c>
      <c r="M29" t="s">
        <v>102</v>
      </c>
      <c r="N29" t="s">
        <v>273</v>
      </c>
    </row>
    <row r="30" spans="2:14" x14ac:dyDescent="0.25">
      <c r="B30" t="s">
        <v>274</v>
      </c>
      <c r="D30" s="421" t="s">
        <v>275</v>
      </c>
      <c r="E30" s="422" t="s">
        <v>276</v>
      </c>
      <c r="F30" s="421" t="s">
        <v>277</v>
      </c>
      <c r="G30" s="151" t="s">
        <v>278</v>
      </c>
      <c r="H30" s="151" t="s">
        <v>279</v>
      </c>
      <c r="I30" s="151" t="s">
        <v>280</v>
      </c>
      <c r="J30" s="151" t="s">
        <v>252</v>
      </c>
      <c r="K30" s="151" t="s">
        <v>253</v>
      </c>
      <c r="L30" s="151" t="s">
        <v>254</v>
      </c>
      <c r="M30" s="151" t="s">
        <v>107</v>
      </c>
      <c r="N30" s="151" t="s">
        <v>107</v>
      </c>
    </row>
    <row r="31" spans="2:14" x14ac:dyDescent="0.25">
      <c r="B31" s="96">
        <v>1</v>
      </c>
      <c r="C31" s="423" t="s">
        <v>275</v>
      </c>
      <c r="D31" s="401"/>
      <c r="E31" s="261">
        <v>29</v>
      </c>
      <c r="F31" s="402">
        <v>31</v>
      </c>
      <c r="G31" s="240"/>
      <c r="H31" s="259">
        <v>50</v>
      </c>
      <c r="I31" s="263">
        <v>38</v>
      </c>
      <c r="J31" s="37">
        <v>148</v>
      </c>
      <c r="K31" s="37">
        <v>43</v>
      </c>
      <c r="L31" s="403">
        <v>3.441860465116279</v>
      </c>
      <c r="M31" s="37" t="s">
        <v>256</v>
      </c>
      <c r="N31" s="37" t="s">
        <v>256</v>
      </c>
    </row>
    <row r="32" spans="2:14" x14ac:dyDescent="0.25">
      <c r="B32" s="96">
        <v>2</v>
      </c>
      <c r="C32" s="425" t="s">
        <v>276</v>
      </c>
      <c r="D32" s="261">
        <v>18</v>
      </c>
      <c r="E32" s="401"/>
      <c r="F32" s="240"/>
      <c r="G32" s="259">
        <v>34</v>
      </c>
      <c r="H32" s="263">
        <v>32</v>
      </c>
      <c r="I32" s="402">
        <v>31</v>
      </c>
      <c r="J32" s="37">
        <v>115</v>
      </c>
      <c r="K32" s="37">
        <v>74</v>
      </c>
      <c r="L32" s="403">
        <v>1.5540540540540539</v>
      </c>
      <c r="M32" s="37" t="s">
        <v>259</v>
      </c>
      <c r="N32" s="37" t="s">
        <v>259</v>
      </c>
    </row>
    <row r="33" spans="2:16" x14ac:dyDescent="0.25">
      <c r="B33" s="96">
        <v>5</v>
      </c>
      <c r="C33" s="423" t="s">
        <v>277</v>
      </c>
      <c r="D33" s="402">
        <v>5</v>
      </c>
      <c r="E33" s="240"/>
      <c r="F33" s="401"/>
      <c r="G33" s="263">
        <v>30</v>
      </c>
      <c r="H33" s="261">
        <v>32</v>
      </c>
      <c r="I33" s="259">
        <v>16</v>
      </c>
      <c r="J33" s="37">
        <v>83</v>
      </c>
      <c r="K33" s="37">
        <v>85</v>
      </c>
      <c r="L33" s="403">
        <v>0.97647058823529409</v>
      </c>
      <c r="M33" s="37" t="s">
        <v>257</v>
      </c>
      <c r="N33" s="37" t="s">
        <v>257</v>
      </c>
    </row>
    <row r="34" spans="2:16" x14ac:dyDescent="0.25">
      <c r="B34" s="96">
        <v>7</v>
      </c>
      <c r="C34" s="302" t="s">
        <v>278</v>
      </c>
      <c r="D34" s="240"/>
      <c r="E34" s="259">
        <v>18</v>
      </c>
      <c r="F34" s="263">
        <v>13</v>
      </c>
      <c r="G34" s="401"/>
      <c r="H34" s="402">
        <v>18</v>
      </c>
      <c r="I34" s="261">
        <v>21</v>
      </c>
      <c r="J34" s="37">
        <v>70</v>
      </c>
      <c r="K34" s="37">
        <v>115</v>
      </c>
      <c r="L34" s="403">
        <v>0.60869565217391308</v>
      </c>
      <c r="M34" s="37" t="s">
        <v>261</v>
      </c>
      <c r="N34" s="37" t="s">
        <v>260</v>
      </c>
    </row>
    <row r="35" spans="2:16" x14ac:dyDescent="0.25">
      <c r="B35" s="96">
        <v>8</v>
      </c>
      <c r="C35" s="360" t="s">
        <v>279</v>
      </c>
      <c r="D35" s="259">
        <v>10</v>
      </c>
      <c r="E35" s="263">
        <v>17</v>
      </c>
      <c r="F35" s="261">
        <v>20</v>
      </c>
      <c r="G35" s="402">
        <v>29</v>
      </c>
      <c r="H35" s="401"/>
      <c r="I35" s="240">
        <v>20</v>
      </c>
      <c r="J35" s="37">
        <v>96</v>
      </c>
      <c r="K35" s="37">
        <v>147</v>
      </c>
      <c r="L35" s="403">
        <v>0.65306122448979587</v>
      </c>
      <c r="M35" s="37" t="s">
        <v>258</v>
      </c>
      <c r="N35" s="37" t="s">
        <v>258</v>
      </c>
    </row>
    <row r="36" spans="2:16" x14ac:dyDescent="0.25">
      <c r="B36" s="96">
        <v>10</v>
      </c>
      <c r="C36" s="360" t="s">
        <v>280</v>
      </c>
      <c r="D36" s="263">
        <v>10</v>
      </c>
      <c r="E36" s="402">
        <v>10</v>
      </c>
      <c r="F36" s="259">
        <v>21</v>
      </c>
      <c r="G36" s="261">
        <v>22</v>
      </c>
      <c r="H36" s="240">
        <v>15</v>
      </c>
      <c r="I36" s="401"/>
      <c r="J36" s="37">
        <v>78</v>
      </c>
      <c r="K36" s="37">
        <v>126</v>
      </c>
      <c r="L36" s="403">
        <v>0.61904761904761907</v>
      </c>
      <c r="M36" s="37" t="s">
        <v>260</v>
      </c>
      <c r="N36" s="37" t="s">
        <v>261</v>
      </c>
    </row>
    <row r="37" spans="2:16" x14ac:dyDescent="0.25">
      <c r="C37" s="426" t="s">
        <v>253</v>
      </c>
      <c r="D37" s="37">
        <v>43</v>
      </c>
      <c r="E37" s="37">
        <v>74</v>
      </c>
      <c r="F37" s="37">
        <v>85</v>
      </c>
      <c r="G37" s="37">
        <v>115</v>
      </c>
      <c r="H37" s="37">
        <v>147</v>
      </c>
      <c r="I37" s="37">
        <v>126</v>
      </c>
      <c r="J37" s="96"/>
      <c r="K37" s="96"/>
      <c r="L37" s="96"/>
    </row>
    <row r="38" spans="2:16" x14ac:dyDescent="0.25">
      <c r="D38" s="408" t="s">
        <v>262</v>
      </c>
      <c r="E38" s="409" t="s">
        <v>263</v>
      </c>
      <c r="F38" s="410" t="s">
        <v>282</v>
      </c>
      <c r="G38" s="152" t="s">
        <v>265</v>
      </c>
      <c r="H38" s="411" t="s">
        <v>266</v>
      </c>
      <c r="I38" t="s">
        <v>283</v>
      </c>
      <c r="J38" t="s">
        <v>107</v>
      </c>
    </row>
    <row r="40" spans="2:16" x14ac:dyDescent="0.25">
      <c r="H40" s="408" t="s">
        <v>262</v>
      </c>
      <c r="I40" s="409" t="s">
        <v>263</v>
      </c>
      <c r="J40" s="410" t="s">
        <v>282</v>
      </c>
      <c r="K40" s="152" t="s">
        <v>265</v>
      </c>
      <c r="L40" s="411" t="s">
        <v>266</v>
      </c>
      <c r="M40" t="s">
        <v>283</v>
      </c>
      <c r="N40" t="s">
        <v>107</v>
      </c>
    </row>
    <row r="41" spans="2:16" x14ac:dyDescent="0.25">
      <c r="B41" s="431" t="s">
        <v>284</v>
      </c>
      <c r="C41" s="282" t="s">
        <v>225</v>
      </c>
      <c r="D41" s="346" t="s">
        <v>27</v>
      </c>
      <c r="E41" s="412" t="s">
        <v>28</v>
      </c>
      <c r="F41" s="412" t="s">
        <v>29</v>
      </c>
      <c r="G41" s="412" t="s">
        <v>30</v>
      </c>
      <c r="H41" s="430"/>
      <c r="I41" s="428" t="s">
        <v>278</v>
      </c>
      <c r="J41" s="432" t="s">
        <v>275</v>
      </c>
      <c r="K41" s="428" t="s">
        <v>279</v>
      </c>
      <c r="L41" s="428" t="s">
        <v>280</v>
      </c>
      <c r="M41" s="432" t="s">
        <v>275</v>
      </c>
      <c r="N41" s="40"/>
    </row>
    <row r="42" spans="2:16" x14ac:dyDescent="0.25">
      <c r="B42" s="431" t="s">
        <v>284</v>
      </c>
      <c r="C42" s="282" t="s">
        <v>225</v>
      </c>
      <c r="D42" s="37">
        <v>6</v>
      </c>
      <c r="E42" s="37"/>
      <c r="F42" s="37"/>
      <c r="G42" s="38" t="s">
        <v>268</v>
      </c>
      <c r="H42" s="37"/>
      <c r="I42" s="37">
        <v>0</v>
      </c>
      <c r="J42" s="37">
        <v>-1</v>
      </c>
      <c r="K42" s="37">
        <v>0</v>
      </c>
      <c r="L42" s="37">
        <v>0</v>
      </c>
      <c r="M42" s="37">
        <v>-1</v>
      </c>
      <c r="N42" s="37"/>
    </row>
    <row r="44" spans="2:16" x14ac:dyDescent="0.25">
      <c r="B44" s="451" t="s">
        <v>296</v>
      </c>
    </row>
    <row r="45" spans="2:16" x14ac:dyDescent="0.25">
      <c r="B45" t="s">
        <v>245</v>
      </c>
      <c r="C45" s="393">
        <v>42814</v>
      </c>
      <c r="D45" s="96">
        <v>1</v>
      </c>
      <c r="E45" s="96">
        <v>2</v>
      </c>
      <c r="F45" s="96">
        <v>3</v>
      </c>
      <c r="G45" s="96">
        <v>4</v>
      </c>
      <c r="H45" s="96">
        <v>5</v>
      </c>
      <c r="I45" s="96">
        <v>6</v>
      </c>
      <c r="J45" s="96">
        <v>7</v>
      </c>
      <c r="K45" s="96">
        <v>8</v>
      </c>
    </row>
    <row r="46" spans="2:16" x14ac:dyDescent="0.25">
      <c r="B46" t="s">
        <v>297</v>
      </c>
      <c r="D46" s="421" t="s">
        <v>275</v>
      </c>
      <c r="E46" s="422" t="s">
        <v>276</v>
      </c>
      <c r="F46" s="452" t="s">
        <v>298</v>
      </c>
      <c r="G46" s="390" t="s">
        <v>299</v>
      </c>
      <c r="H46" s="377" t="s">
        <v>300</v>
      </c>
      <c r="I46" s="421" t="s">
        <v>277</v>
      </c>
      <c r="J46" s="453" t="s">
        <v>301</v>
      </c>
      <c r="K46" s="151" t="s">
        <v>302</v>
      </c>
      <c r="L46" t="s">
        <v>252</v>
      </c>
      <c r="M46" t="s">
        <v>253</v>
      </c>
      <c r="N46" t="s">
        <v>303</v>
      </c>
      <c r="O46" t="s">
        <v>245</v>
      </c>
      <c r="P46" t="s">
        <v>304</v>
      </c>
    </row>
    <row r="47" spans="2:16" x14ac:dyDescent="0.25">
      <c r="B47" s="96">
        <v>1</v>
      </c>
      <c r="C47" s="454" t="s">
        <v>275</v>
      </c>
      <c r="D47" s="401"/>
      <c r="E47" s="263">
        <v>33</v>
      </c>
      <c r="F47" s="261">
        <v>24</v>
      </c>
      <c r="G47" s="402">
        <v>37</v>
      </c>
      <c r="H47" s="259">
        <v>37</v>
      </c>
      <c r="I47" s="70"/>
      <c r="J47" s="70"/>
      <c r="K47" s="240">
        <v>39</v>
      </c>
      <c r="L47" s="37">
        <v>170</v>
      </c>
      <c r="M47" s="37">
        <v>118</v>
      </c>
      <c r="N47" s="37">
        <v>1.4406779661016949</v>
      </c>
      <c r="O47" s="37" t="s">
        <v>256</v>
      </c>
      <c r="P47" s="37" t="s">
        <v>256</v>
      </c>
    </row>
    <row r="48" spans="2:16" x14ac:dyDescent="0.25">
      <c r="B48" s="96">
        <v>2</v>
      </c>
      <c r="C48" s="455" t="s">
        <v>276</v>
      </c>
      <c r="D48" s="263">
        <v>26</v>
      </c>
      <c r="E48" s="401"/>
      <c r="F48" s="259">
        <v>25</v>
      </c>
      <c r="G48" s="70"/>
      <c r="H48" s="261">
        <v>24</v>
      </c>
      <c r="I48" s="402">
        <v>23</v>
      </c>
      <c r="J48" s="240">
        <v>21</v>
      </c>
      <c r="K48" s="70"/>
      <c r="L48" s="37">
        <v>119</v>
      </c>
      <c r="M48" s="37">
        <v>146</v>
      </c>
      <c r="N48" s="37">
        <v>0.81506849315068497</v>
      </c>
      <c r="O48" s="37" t="s">
        <v>305</v>
      </c>
      <c r="P48" s="37" t="s">
        <v>306</v>
      </c>
    </row>
    <row r="49" spans="2:16" x14ac:dyDescent="0.25">
      <c r="B49" s="96">
        <v>3</v>
      </c>
      <c r="C49" s="456" t="s">
        <v>298</v>
      </c>
      <c r="D49" s="261">
        <v>33</v>
      </c>
      <c r="E49" s="259">
        <v>23</v>
      </c>
      <c r="F49" s="401"/>
      <c r="G49" s="70"/>
      <c r="H49" s="263">
        <v>21</v>
      </c>
      <c r="I49" s="240">
        <v>38</v>
      </c>
      <c r="J49" s="70"/>
      <c r="K49" s="402">
        <v>29</v>
      </c>
      <c r="L49" s="37">
        <v>144</v>
      </c>
      <c r="M49" s="37">
        <v>133</v>
      </c>
      <c r="N49" s="37">
        <v>1.0827067669172932</v>
      </c>
      <c r="O49" s="37" t="s">
        <v>260</v>
      </c>
      <c r="P49" s="37" t="s">
        <v>260</v>
      </c>
    </row>
    <row r="50" spans="2:16" x14ac:dyDescent="0.25">
      <c r="B50" s="96">
        <v>4</v>
      </c>
      <c r="C50" s="457" t="s">
        <v>299</v>
      </c>
      <c r="D50" s="402">
        <v>18</v>
      </c>
      <c r="E50" s="70"/>
      <c r="F50" s="70"/>
      <c r="G50" s="401"/>
      <c r="H50" s="240"/>
      <c r="I50" s="263">
        <v>16</v>
      </c>
      <c r="J50" s="261">
        <v>11</v>
      </c>
      <c r="K50" s="259"/>
      <c r="L50" s="37">
        <v>45</v>
      </c>
      <c r="M50" s="37">
        <v>85</v>
      </c>
      <c r="N50" s="37">
        <v>0.52941176470588236</v>
      </c>
      <c r="O50" s="37" t="s">
        <v>306</v>
      </c>
      <c r="P50" s="37" t="s">
        <v>305</v>
      </c>
    </row>
    <row r="51" spans="2:16" x14ac:dyDescent="0.25">
      <c r="B51" s="96">
        <v>5</v>
      </c>
      <c r="C51" s="457" t="s">
        <v>300</v>
      </c>
      <c r="D51" s="259">
        <v>28</v>
      </c>
      <c r="E51" s="261">
        <v>33</v>
      </c>
      <c r="F51" s="263">
        <v>30</v>
      </c>
      <c r="G51" s="240"/>
      <c r="H51" s="401"/>
      <c r="I51" s="70"/>
      <c r="J51" s="402">
        <v>23</v>
      </c>
      <c r="K51" s="70"/>
      <c r="L51" s="37">
        <v>114</v>
      </c>
      <c r="M51" s="37">
        <v>102</v>
      </c>
      <c r="N51" s="37">
        <v>1.1176470588235294</v>
      </c>
      <c r="O51" s="37" t="s">
        <v>258</v>
      </c>
      <c r="P51" s="37" t="s">
        <v>257</v>
      </c>
    </row>
    <row r="52" spans="2:16" x14ac:dyDescent="0.25">
      <c r="B52" s="96">
        <v>6</v>
      </c>
      <c r="C52" s="454" t="s">
        <v>277</v>
      </c>
      <c r="D52" s="70"/>
      <c r="E52" s="402">
        <v>26</v>
      </c>
      <c r="F52" s="240">
        <v>23</v>
      </c>
      <c r="G52" s="263">
        <v>35</v>
      </c>
      <c r="H52" s="70"/>
      <c r="I52" s="401"/>
      <c r="J52" s="259">
        <v>21</v>
      </c>
      <c r="K52" s="261">
        <v>29</v>
      </c>
      <c r="L52" s="37">
        <v>134</v>
      </c>
      <c r="M52" s="37">
        <v>103</v>
      </c>
      <c r="N52" s="37">
        <v>1.3009708737864079</v>
      </c>
      <c r="O52" s="37" t="s">
        <v>259</v>
      </c>
      <c r="P52" s="37" t="s">
        <v>259</v>
      </c>
    </row>
    <row r="53" spans="2:16" x14ac:dyDescent="0.25">
      <c r="B53" s="96">
        <v>7</v>
      </c>
      <c r="C53" s="458" t="s">
        <v>301</v>
      </c>
      <c r="D53" s="70"/>
      <c r="E53" s="240">
        <v>31</v>
      </c>
      <c r="F53" s="70"/>
      <c r="G53" s="261">
        <v>13</v>
      </c>
      <c r="H53" s="402">
        <v>20</v>
      </c>
      <c r="I53" s="259">
        <v>17</v>
      </c>
      <c r="J53" s="401"/>
      <c r="K53" s="263">
        <v>22</v>
      </c>
      <c r="L53" s="37">
        <v>103</v>
      </c>
      <c r="M53" s="37">
        <v>91</v>
      </c>
      <c r="N53" s="37">
        <v>1.1318681318681318</v>
      </c>
      <c r="O53" s="37" t="s">
        <v>257</v>
      </c>
      <c r="P53" s="37" t="s">
        <v>258</v>
      </c>
    </row>
    <row r="54" spans="2:16" x14ac:dyDescent="0.25">
      <c r="B54" s="96">
        <v>8</v>
      </c>
      <c r="C54" s="459" t="s">
        <v>302</v>
      </c>
      <c r="D54" s="240">
        <v>31</v>
      </c>
      <c r="E54" s="70"/>
      <c r="F54" s="402">
        <v>31</v>
      </c>
      <c r="G54" s="259"/>
      <c r="H54" s="70"/>
      <c r="I54" s="261">
        <v>25</v>
      </c>
      <c r="J54" s="263">
        <v>26</v>
      </c>
      <c r="K54" s="401"/>
      <c r="L54" s="37">
        <v>113</v>
      </c>
      <c r="M54" s="37">
        <v>119</v>
      </c>
      <c r="N54" s="37">
        <v>0.94957983193277307</v>
      </c>
      <c r="O54" s="37" t="s">
        <v>261</v>
      </c>
      <c r="P54" s="37" t="s">
        <v>261</v>
      </c>
    </row>
    <row r="55" spans="2:16" x14ac:dyDescent="0.25">
      <c r="C55" t="s">
        <v>253</v>
      </c>
      <c r="D55" s="37">
        <v>118</v>
      </c>
      <c r="E55" s="37">
        <v>146</v>
      </c>
      <c r="F55" s="37">
        <v>133</v>
      </c>
      <c r="G55" s="37">
        <v>85</v>
      </c>
      <c r="H55" s="37">
        <v>102</v>
      </c>
      <c r="I55" s="37">
        <v>103</v>
      </c>
      <c r="J55" s="37">
        <v>91</v>
      </c>
      <c r="K55" s="37">
        <v>119</v>
      </c>
      <c r="L55" s="96"/>
      <c r="M55" s="96"/>
      <c r="N55" s="96"/>
    </row>
    <row r="56" spans="2:16" x14ac:dyDescent="0.25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2:16" x14ac:dyDescent="0.25">
      <c r="D57" s="408" t="s">
        <v>290</v>
      </c>
      <c r="E57" s="409" t="s">
        <v>291</v>
      </c>
      <c r="F57" s="410" t="s">
        <v>292</v>
      </c>
      <c r="G57" s="152" t="s">
        <v>293</v>
      </c>
      <c r="H57" s="411" t="s">
        <v>307</v>
      </c>
      <c r="I57" t="s">
        <v>283</v>
      </c>
      <c r="J57" t="s">
        <v>107</v>
      </c>
    </row>
    <row r="59" spans="2:16" x14ac:dyDescent="0.25">
      <c r="B59" t="s">
        <v>308</v>
      </c>
    </row>
    <row r="60" spans="2:16" x14ac:dyDescent="0.25">
      <c r="B60" t="s">
        <v>245</v>
      </c>
      <c r="C60" s="393">
        <v>42814</v>
      </c>
      <c r="D60" s="96">
        <v>1</v>
      </c>
      <c r="E60" s="96">
        <v>2</v>
      </c>
      <c r="F60" s="96">
        <v>3</v>
      </c>
      <c r="G60" s="96">
        <v>4</v>
      </c>
      <c r="H60" s="96">
        <v>5</v>
      </c>
      <c r="I60" s="96">
        <v>6</v>
      </c>
      <c r="J60" s="96">
        <v>7</v>
      </c>
      <c r="K60" s="96">
        <v>8</v>
      </c>
    </row>
    <row r="61" spans="2:16" x14ac:dyDescent="0.25">
      <c r="B61" t="s">
        <v>297</v>
      </c>
      <c r="D61" s="421" t="s">
        <v>275</v>
      </c>
      <c r="E61" s="422" t="s">
        <v>276</v>
      </c>
      <c r="F61" s="452" t="s">
        <v>298</v>
      </c>
      <c r="G61" s="390" t="s">
        <v>299</v>
      </c>
      <c r="H61" s="377" t="s">
        <v>300</v>
      </c>
      <c r="I61" s="421" t="s">
        <v>277</v>
      </c>
      <c r="J61" s="453" t="s">
        <v>301</v>
      </c>
      <c r="K61" s="151" t="s">
        <v>302</v>
      </c>
      <c r="L61" t="s">
        <v>252</v>
      </c>
      <c r="M61" t="s">
        <v>253</v>
      </c>
      <c r="N61" t="s">
        <v>303</v>
      </c>
      <c r="O61" t="s">
        <v>245</v>
      </c>
      <c r="P61" t="s">
        <v>285</v>
      </c>
    </row>
    <row r="62" spans="2:16" x14ac:dyDescent="0.25">
      <c r="B62" s="96">
        <v>1</v>
      </c>
      <c r="C62" s="423" t="s">
        <v>275</v>
      </c>
      <c r="D62" s="401"/>
      <c r="E62" s="263">
        <v>33</v>
      </c>
      <c r="F62" s="261">
        <v>24</v>
      </c>
      <c r="G62" s="402">
        <v>37</v>
      </c>
      <c r="H62" s="259">
        <v>37</v>
      </c>
      <c r="I62" s="70"/>
      <c r="J62" s="70"/>
      <c r="K62" s="240">
        <v>39</v>
      </c>
      <c r="L62" s="37">
        <v>170</v>
      </c>
      <c r="M62" s="37">
        <v>91</v>
      </c>
      <c r="N62" s="37">
        <v>1.8681318681318682</v>
      </c>
      <c r="O62" s="37" t="s">
        <v>256</v>
      </c>
      <c r="P62" s="37" t="s">
        <v>259</v>
      </c>
    </row>
    <row r="63" spans="2:16" x14ac:dyDescent="0.25">
      <c r="B63" s="96">
        <v>2</v>
      </c>
      <c r="C63" s="425" t="s">
        <v>276</v>
      </c>
      <c r="D63" s="263">
        <v>24</v>
      </c>
      <c r="E63" s="401"/>
      <c r="F63" s="259">
        <v>25</v>
      </c>
      <c r="G63" s="70"/>
      <c r="H63" s="261">
        <v>24</v>
      </c>
      <c r="I63" s="402">
        <v>23</v>
      </c>
      <c r="J63" s="240">
        <v>21</v>
      </c>
      <c r="K63" s="70"/>
      <c r="L63" s="37">
        <v>117</v>
      </c>
      <c r="M63" s="37">
        <v>117</v>
      </c>
      <c r="N63" s="37">
        <v>1</v>
      </c>
      <c r="O63" s="37" t="s">
        <v>258</v>
      </c>
      <c r="P63" s="37" t="s">
        <v>257</v>
      </c>
    </row>
    <row r="64" spans="2:16" x14ac:dyDescent="0.25">
      <c r="B64" s="96">
        <v>3</v>
      </c>
      <c r="C64" s="460" t="s">
        <v>298</v>
      </c>
      <c r="D64" s="261">
        <v>31</v>
      </c>
      <c r="E64" s="259">
        <v>23</v>
      </c>
      <c r="F64" s="401"/>
      <c r="G64" s="70"/>
      <c r="H64" s="263">
        <v>21</v>
      </c>
      <c r="I64" s="240">
        <v>38</v>
      </c>
      <c r="J64" s="70"/>
      <c r="K64" s="402">
        <v>29</v>
      </c>
      <c r="L64" s="37">
        <v>142</v>
      </c>
      <c r="M64" s="37">
        <v>103</v>
      </c>
      <c r="N64" s="37">
        <v>1.3786407766990292</v>
      </c>
      <c r="O64" s="37" t="s">
        <v>259</v>
      </c>
      <c r="P64" s="37" t="s">
        <v>256</v>
      </c>
    </row>
    <row r="65" spans="2:16" x14ac:dyDescent="0.25">
      <c r="B65" s="96">
        <v>4</v>
      </c>
      <c r="C65" s="243" t="s">
        <v>299</v>
      </c>
      <c r="D65" s="402">
        <v>10</v>
      </c>
      <c r="E65" s="70"/>
      <c r="F65" s="70"/>
      <c r="G65" s="401"/>
      <c r="H65" s="240"/>
      <c r="I65" s="263">
        <v>16</v>
      </c>
      <c r="J65" s="261">
        <v>11</v>
      </c>
      <c r="K65" s="259"/>
      <c r="L65" s="37">
        <v>37</v>
      </c>
      <c r="M65" s="37">
        <v>74</v>
      </c>
      <c r="N65" s="37">
        <v>0.5</v>
      </c>
      <c r="O65" s="37" t="s">
        <v>306</v>
      </c>
      <c r="P65" s="37" t="s">
        <v>306</v>
      </c>
    </row>
    <row r="66" spans="2:16" x14ac:dyDescent="0.25">
      <c r="B66" s="96">
        <v>5</v>
      </c>
      <c r="C66" s="243" t="s">
        <v>300</v>
      </c>
      <c r="D66" s="259">
        <v>20</v>
      </c>
      <c r="E66" s="261">
        <v>27</v>
      </c>
      <c r="F66" s="263">
        <v>24</v>
      </c>
      <c r="G66" s="240"/>
      <c r="H66" s="401"/>
      <c r="I66" s="70"/>
      <c r="J66" s="402">
        <v>23</v>
      </c>
      <c r="K66" s="70"/>
      <c r="L66" s="37">
        <v>94</v>
      </c>
      <c r="M66" s="37">
        <v>99</v>
      </c>
      <c r="N66" s="37">
        <v>0.9494949494949495</v>
      </c>
      <c r="O66" s="37" t="s">
        <v>260</v>
      </c>
      <c r="P66" s="37" t="s">
        <v>261</v>
      </c>
    </row>
    <row r="67" spans="2:16" x14ac:dyDescent="0.25">
      <c r="B67" s="96">
        <v>6</v>
      </c>
      <c r="C67" s="423" t="s">
        <v>277</v>
      </c>
      <c r="D67" s="70"/>
      <c r="E67" s="402">
        <v>15</v>
      </c>
      <c r="F67" s="240">
        <v>12</v>
      </c>
      <c r="G67" s="263">
        <v>30</v>
      </c>
      <c r="H67" s="70"/>
      <c r="I67" s="401"/>
      <c r="J67" s="259">
        <v>21</v>
      </c>
      <c r="K67" s="261">
        <v>29</v>
      </c>
      <c r="L67" s="37">
        <v>107</v>
      </c>
      <c r="M67" s="37">
        <v>100</v>
      </c>
      <c r="N67" s="37">
        <v>1.07</v>
      </c>
      <c r="O67" s="37" t="s">
        <v>257</v>
      </c>
      <c r="P67" s="37" t="s">
        <v>258</v>
      </c>
    </row>
    <row r="68" spans="2:16" x14ac:dyDescent="0.25">
      <c r="B68" s="96">
        <v>7</v>
      </c>
      <c r="C68" s="325" t="s">
        <v>301</v>
      </c>
      <c r="D68" s="70"/>
      <c r="E68" s="240">
        <v>19</v>
      </c>
      <c r="F68" s="70"/>
      <c r="G68" s="261">
        <v>7</v>
      </c>
      <c r="H68" s="402">
        <v>17</v>
      </c>
      <c r="I68" s="259">
        <v>16</v>
      </c>
      <c r="J68" s="401"/>
      <c r="K68" s="263">
        <v>22</v>
      </c>
      <c r="L68" s="37">
        <v>81</v>
      </c>
      <c r="M68" s="37">
        <v>90</v>
      </c>
      <c r="N68" s="37">
        <v>0.9</v>
      </c>
      <c r="O68" s="37" t="s">
        <v>261</v>
      </c>
      <c r="P68" s="37" t="s">
        <v>260</v>
      </c>
    </row>
    <row r="69" spans="2:16" x14ac:dyDescent="0.25">
      <c r="B69" s="96">
        <v>8</v>
      </c>
      <c r="C69" s="302" t="s">
        <v>302</v>
      </c>
      <c r="D69" s="240">
        <v>16</v>
      </c>
      <c r="E69" s="70"/>
      <c r="F69" s="402">
        <v>18</v>
      </c>
      <c r="G69" s="259"/>
      <c r="H69" s="70"/>
      <c r="I69" s="261">
        <v>23</v>
      </c>
      <c r="J69" s="263">
        <v>25</v>
      </c>
      <c r="K69" s="401"/>
      <c r="L69" s="37">
        <v>82</v>
      </c>
      <c r="M69" s="37">
        <v>119</v>
      </c>
      <c r="N69" s="37">
        <v>0.68907563025210083</v>
      </c>
      <c r="O69" s="37" t="s">
        <v>305</v>
      </c>
      <c r="P69" s="37" t="s">
        <v>305</v>
      </c>
    </row>
    <row r="70" spans="2:16" x14ac:dyDescent="0.25">
      <c r="C70" t="s">
        <v>253</v>
      </c>
      <c r="D70" s="37">
        <v>91</v>
      </c>
      <c r="E70" s="37">
        <v>117</v>
      </c>
      <c r="F70" s="37">
        <v>103</v>
      </c>
      <c r="G70" s="37">
        <v>74</v>
      </c>
      <c r="H70" s="37">
        <v>99</v>
      </c>
      <c r="I70" s="37">
        <v>100</v>
      </c>
      <c r="J70" s="37">
        <v>90</v>
      </c>
      <c r="K70" s="37">
        <v>119</v>
      </c>
      <c r="L70" s="96"/>
      <c r="M70" s="96"/>
      <c r="N70" s="96"/>
    </row>
    <row r="71" spans="2:16" x14ac:dyDescent="0.25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2:16" x14ac:dyDescent="0.25">
      <c r="D72" s="408" t="s">
        <v>290</v>
      </c>
      <c r="E72" s="409" t="s">
        <v>291</v>
      </c>
      <c r="F72" s="410" t="s">
        <v>292</v>
      </c>
      <c r="G72" s="152" t="s">
        <v>293</v>
      </c>
      <c r="H72" s="411" t="s">
        <v>307</v>
      </c>
      <c r="I72" t="s">
        <v>283</v>
      </c>
      <c r="J72" t="s">
        <v>107</v>
      </c>
    </row>
    <row r="75" spans="2:16" x14ac:dyDescent="0.25">
      <c r="H75" s="408" t="s">
        <v>290</v>
      </c>
      <c r="I75" s="409" t="s">
        <v>291</v>
      </c>
      <c r="J75" s="410" t="s">
        <v>292</v>
      </c>
      <c r="K75" s="152" t="s">
        <v>293</v>
      </c>
      <c r="L75" s="411" t="s">
        <v>307</v>
      </c>
      <c r="M75" t="s">
        <v>283</v>
      </c>
      <c r="N75" t="s">
        <v>107</v>
      </c>
    </row>
    <row r="76" spans="2:16" x14ac:dyDescent="0.25">
      <c r="B76" s="270" t="s">
        <v>224</v>
      </c>
      <c r="C76" s="282" t="s">
        <v>225</v>
      </c>
      <c r="D76" s="346" t="s">
        <v>27</v>
      </c>
      <c r="E76" s="412" t="s">
        <v>28</v>
      </c>
      <c r="F76" s="412" t="s">
        <v>29</v>
      </c>
      <c r="G76" s="412" t="s">
        <v>30</v>
      </c>
      <c r="H76" s="464" t="s">
        <v>301</v>
      </c>
      <c r="I76" s="463" t="s">
        <v>298</v>
      </c>
      <c r="J76" s="465" t="s">
        <v>300</v>
      </c>
      <c r="K76" s="432" t="s">
        <v>275</v>
      </c>
      <c r="L76" s="430" t="s">
        <v>277</v>
      </c>
      <c r="M76" s="461" t="s">
        <v>299</v>
      </c>
      <c r="N76" s="430" t="s">
        <v>277</v>
      </c>
    </row>
    <row r="77" spans="2:16" x14ac:dyDescent="0.25">
      <c r="B77" s="270" t="s">
        <v>224</v>
      </c>
      <c r="C77" s="282" t="s">
        <v>225</v>
      </c>
      <c r="D77" s="37">
        <v>6</v>
      </c>
      <c r="E77" s="37"/>
      <c r="F77" s="37"/>
      <c r="G77" s="38" t="s">
        <v>268</v>
      </c>
      <c r="H77" s="37">
        <v>0</v>
      </c>
      <c r="I77" s="37">
        <v>1</v>
      </c>
      <c r="J77" s="37">
        <v>-2</v>
      </c>
      <c r="K77" s="37">
        <v>-1</v>
      </c>
      <c r="L77" s="37">
        <v>0</v>
      </c>
      <c r="M77" s="37">
        <v>0</v>
      </c>
      <c r="N77" s="37">
        <v>0</v>
      </c>
    </row>
    <row r="79" spans="2:16" x14ac:dyDescent="0.25">
      <c r="B79" s="483" t="s">
        <v>296</v>
      </c>
    </row>
    <row r="80" spans="2:16" x14ac:dyDescent="0.25">
      <c r="B80" t="s">
        <v>245</v>
      </c>
      <c r="D80" s="96">
        <v>1</v>
      </c>
      <c r="E80" s="96">
        <v>2</v>
      </c>
      <c r="F80" s="96">
        <v>3</v>
      </c>
      <c r="G80" s="96">
        <v>4</v>
      </c>
      <c r="H80" s="96">
        <v>5</v>
      </c>
      <c r="I80" s="96">
        <v>6</v>
      </c>
      <c r="J80" s="96">
        <v>7</v>
      </c>
      <c r="K80" s="96">
        <v>8</v>
      </c>
      <c r="P80" s="484" t="s">
        <v>304</v>
      </c>
    </row>
    <row r="81" spans="2:16" x14ac:dyDescent="0.25">
      <c r="B81" t="s">
        <v>297</v>
      </c>
      <c r="C81" s="393">
        <v>42815</v>
      </c>
      <c r="D81" s="485" t="s">
        <v>276</v>
      </c>
      <c r="E81" s="377" t="s">
        <v>299</v>
      </c>
      <c r="F81" s="486" t="s">
        <v>322</v>
      </c>
      <c r="G81" s="486" t="s">
        <v>323</v>
      </c>
      <c r="H81" s="487" t="s">
        <v>280</v>
      </c>
      <c r="I81" s="487" t="s">
        <v>279</v>
      </c>
      <c r="J81" s="488" t="s">
        <v>324</v>
      </c>
      <c r="K81" s="489" t="s">
        <v>249</v>
      </c>
      <c r="L81" s="40" t="s">
        <v>252</v>
      </c>
      <c r="M81" s="40" t="s">
        <v>253</v>
      </c>
      <c r="N81" s="40" t="s">
        <v>82</v>
      </c>
      <c r="O81" s="490" t="s">
        <v>245</v>
      </c>
      <c r="P81" s="491" t="s">
        <v>283</v>
      </c>
    </row>
    <row r="82" spans="2:16" x14ac:dyDescent="0.25">
      <c r="B82" s="96">
        <v>1</v>
      </c>
      <c r="C82" s="425" t="s">
        <v>276</v>
      </c>
      <c r="D82" s="401"/>
      <c r="E82" s="259">
        <v>28</v>
      </c>
      <c r="F82" s="261"/>
      <c r="G82" s="263">
        <v>24</v>
      </c>
      <c r="H82" s="37"/>
      <c r="I82" s="37"/>
      <c r="J82" s="240">
        <v>27</v>
      </c>
      <c r="K82" s="402">
        <v>40</v>
      </c>
      <c r="L82" s="37">
        <v>119</v>
      </c>
      <c r="M82" s="37">
        <v>101</v>
      </c>
      <c r="N82" s="403">
        <v>1.1782178217821782</v>
      </c>
      <c r="O82" s="37" t="s">
        <v>259</v>
      </c>
      <c r="P82" s="37" t="s">
        <v>256</v>
      </c>
    </row>
    <row r="83" spans="2:16" x14ac:dyDescent="0.25">
      <c r="B83" s="96">
        <v>2</v>
      </c>
      <c r="C83" s="243" t="s">
        <v>299</v>
      </c>
      <c r="D83" s="259">
        <v>19</v>
      </c>
      <c r="E83" s="401"/>
      <c r="F83" s="263"/>
      <c r="G83" s="37"/>
      <c r="H83" s="261">
        <v>29</v>
      </c>
      <c r="I83" s="240">
        <v>21</v>
      </c>
      <c r="J83" s="402">
        <v>47</v>
      </c>
      <c r="K83" s="37"/>
      <c r="L83" s="37">
        <v>116</v>
      </c>
      <c r="M83" s="37">
        <v>108</v>
      </c>
      <c r="N83" s="403">
        <v>1.0740740740740742</v>
      </c>
      <c r="O83" s="37" t="s">
        <v>257</v>
      </c>
      <c r="P83" s="37" t="s">
        <v>257</v>
      </c>
    </row>
    <row r="84" spans="2:16" x14ac:dyDescent="0.25">
      <c r="B84" s="96">
        <v>3</v>
      </c>
      <c r="C84" s="325" t="s">
        <v>322</v>
      </c>
      <c r="D84" s="261"/>
      <c r="E84" s="263"/>
      <c r="F84" s="401"/>
      <c r="G84" s="37"/>
      <c r="H84" s="240"/>
      <c r="I84" s="402"/>
      <c r="J84" s="37"/>
      <c r="K84" s="259"/>
      <c r="L84" s="37">
        <v>0</v>
      </c>
      <c r="M84" s="37">
        <v>0</v>
      </c>
      <c r="N84" s="403" t="e">
        <v>#DIV/0!</v>
      </c>
      <c r="O84" s="37"/>
      <c r="P84" s="37"/>
    </row>
    <row r="85" spans="2:16" x14ac:dyDescent="0.25">
      <c r="B85" s="96">
        <v>4</v>
      </c>
      <c r="C85" s="492" t="s">
        <v>323</v>
      </c>
      <c r="D85" s="263">
        <v>13</v>
      </c>
      <c r="E85" s="37"/>
      <c r="F85" s="37"/>
      <c r="G85" s="401"/>
      <c r="H85" s="402">
        <v>32</v>
      </c>
      <c r="I85" s="261">
        <v>21</v>
      </c>
      <c r="J85" s="259">
        <v>33</v>
      </c>
      <c r="K85" s="240">
        <v>32</v>
      </c>
      <c r="L85" s="37">
        <v>131</v>
      </c>
      <c r="M85" s="37">
        <v>127</v>
      </c>
      <c r="N85" s="403">
        <v>1.0314960629921259</v>
      </c>
      <c r="O85" s="37" t="s">
        <v>258</v>
      </c>
      <c r="P85" s="37" t="s">
        <v>258</v>
      </c>
    </row>
    <row r="86" spans="2:16" x14ac:dyDescent="0.25">
      <c r="B86" s="96">
        <v>5</v>
      </c>
      <c r="C86" s="360" t="s">
        <v>280</v>
      </c>
      <c r="D86" s="37"/>
      <c r="E86" s="261">
        <v>16</v>
      </c>
      <c r="F86" s="240"/>
      <c r="G86" s="402">
        <v>22</v>
      </c>
      <c r="H86" s="401"/>
      <c r="I86" s="259">
        <v>29</v>
      </c>
      <c r="J86" s="37"/>
      <c r="K86" s="263">
        <v>23</v>
      </c>
      <c r="L86" s="37">
        <v>90</v>
      </c>
      <c r="M86" s="37">
        <v>115</v>
      </c>
      <c r="N86" s="403">
        <v>0.78260869565217395</v>
      </c>
      <c r="O86" s="37" t="s">
        <v>261</v>
      </c>
      <c r="P86" s="37" t="s">
        <v>261</v>
      </c>
    </row>
    <row r="87" spans="2:16" x14ac:dyDescent="0.25">
      <c r="B87" s="96">
        <v>6</v>
      </c>
      <c r="C87" s="360" t="s">
        <v>279</v>
      </c>
      <c r="D87" s="37"/>
      <c r="E87" s="240">
        <v>43</v>
      </c>
      <c r="F87" s="402"/>
      <c r="G87" s="261">
        <v>29</v>
      </c>
      <c r="H87" s="259">
        <v>32</v>
      </c>
      <c r="I87" s="401"/>
      <c r="J87" s="263">
        <v>37</v>
      </c>
      <c r="K87" s="37"/>
      <c r="L87" s="37">
        <v>141</v>
      </c>
      <c r="M87" s="37">
        <v>84</v>
      </c>
      <c r="N87" s="403">
        <v>1.6785714285714286</v>
      </c>
      <c r="O87" s="37" t="s">
        <v>256</v>
      </c>
      <c r="P87" s="37" t="s">
        <v>259</v>
      </c>
    </row>
    <row r="88" spans="2:16" x14ac:dyDescent="0.25">
      <c r="B88" s="96">
        <v>7</v>
      </c>
      <c r="C88" s="493" t="s">
        <v>324</v>
      </c>
      <c r="D88" s="240">
        <v>33</v>
      </c>
      <c r="E88" s="402">
        <v>21</v>
      </c>
      <c r="F88" s="37"/>
      <c r="G88" s="259">
        <v>27</v>
      </c>
      <c r="H88" s="37"/>
      <c r="I88" s="263">
        <v>13</v>
      </c>
      <c r="J88" s="401"/>
      <c r="K88" s="261">
        <v>15</v>
      </c>
      <c r="L88" s="37">
        <v>109</v>
      </c>
      <c r="M88" s="37">
        <v>170</v>
      </c>
      <c r="N88" s="403">
        <v>0.64117647058823535</v>
      </c>
      <c r="O88" s="37" t="s">
        <v>305</v>
      </c>
      <c r="P88" s="37"/>
    </row>
    <row r="89" spans="2:16" x14ac:dyDescent="0.25">
      <c r="B89" s="96">
        <v>8</v>
      </c>
      <c r="C89" s="308" t="s">
        <v>249</v>
      </c>
      <c r="D89" s="402">
        <v>36</v>
      </c>
      <c r="E89" s="37"/>
      <c r="F89" s="259"/>
      <c r="G89" s="240">
        <v>25</v>
      </c>
      <c r="H89" s="263">
        <v>22</v>
      </c>
      <c r="I89" s="37"/>
      <c r="J89" s="261">
        <v>26</v>
      </c>
      <c r="K89" s="401"/>
      <c r="L89" s="37">
        <v>109</v>
      </c>
      <c r="M89" s="37">
        <v>110</v>
      </c>
      <c r="N89" s="403">
        <v>0.99090909090909096</v>
      </c>
      <c r="O89" s="37" t="s">
        <v>260</v>
      </c>
      <c r="P89" s="37" t="s">
        <v>260</v>
      </c>
    </row>
    <row r="90" spans="2:16" x14ac:dyDescent="0.25">
      <c r="C90" s="40" t="s">
        <v>314</v>
      </c>
      <c r="D90" s="37">
        <v>101</v>
      </c>
      <c r="E90" s="37">
        <v>108</v>
      </c>
      <c r="F90" s="37">
        <v>0</v>
      </c>
      <c r="G90" s="37">
        <v>127</v>
      </c>
      <c r="H90" s="37">
        <v>115</v>
      </c>
      <c r="I90" s="37">
        <v>84</v>
      </c>
      <c r="J90" s="37">
        <v>170</v>
      </c>
      <c r="K90" s="37">
        <v>110</v>
      </c>
      <c r="L90" s="96"/>
      <c r="M90" s="96"/>
      <c r="N90" s="96"/>
    </row>
    <row r="91" spans="2:16" x14ac:dyDescent="0.25">
      <c r="D91" s="408" t="s">
        <v>317</v>
      </c>
      <c r="E91" s="409" t="s">
        <v>318</v>
      </c>
      <c r="F91" s="410" t="s">
        <v>319</v>
      </c>
      <c r="G91" s="152" t="s">
        <v>325</v>
      </c>
      <c r="H91" s="411" t="s">
        <v>326</v>
      </c>
      <c r="I91" t="s">
        <v>283</v>
      </c>
      <c r="J91" s="96" t="s">
        <v>327</v>
      </c>
    </row>
    <row r="92" spans="2:16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4" spans="2:16" x14ac:dyDescent="0.25">
      <c r="B94" t="s">
        <v>308</v>
      </c>
    </row>
    <row r="95" spans="2:16" x14ac:dyDescent="0.25">
      <c r="B95" t="s">
        <v>245</v>
      </c>
      <c r="D95" s="96">
        <v>1</v>
      </c>
      <c r="E95" s="96">
        <v>2</v>
      </c>
      <c r="F95" s="96">
        <v>3</v>
      </c>
      <c r="G95" s="96">
        <v>4</v>
      </c>
      <c r="H95" s="96">
        <v>5</v>
      </c>
      <c r="I95" s="96">
        <v>6</v>
      </c>
      <c r="J95" s="96">
        <v>7</v>
      </c>
      <c r="K95" s="96">
        <v>8</v>
      </c>
      <c r="P95" s="484" t="s">
        <v>304</v>
      </c>
    </row>
    <row r="96" spans="2:16" x14ac:dyDescent="0.25">
      <c r="B96" t="s">
        <v>297</v>
      </c>
      <c r="C96" s="393">
        <v>42815</v>
      </c>
      <c r="D96" s="485" t="s">
        <v>276</v>
      </c>
      <c r="E96" s="377" t="s">
        <v>299</v>
      </c>
      <c r="F96" s="486" t="s">
        <v>322</v>
      </c>
      <c r="G96" s="486" t="s">
        <v>323</v>
      </c>
      <c r="H96" s="487" t="s">
        <v>280</v>
      </c>
      <c r="I96" s="487" t="s">
        <v>279</v>
      </c>
      <c r="J96" s="488" t="s">
        <v>324</v>
      </c>
      <c r="K96" s="489" t="s">
        <v>249</v>
      </c>
      <c r="L96" s="40" t="s">
        <v>252</v>
      </c>
      <c r="M96" s="40" t="s">
        <v>253</v>
      </c>
      <c r="N96" s="40" t="s">
        <v>82</v>
      </c>
      <c r="O96" s="490" t="s">
        <v>245</v>
      </c>
      <c r="P96" s="494" t="s">
        <v>328</v>
      </c>
    </row>
    <row r="97" spans="2:16" x14ac:dyDescent="0.25">
      <c r="B97" s="96">
        <v>1</v>
      </c>
      <c r="C97" s="425" t="s">
        <v>276</v>
      </c>
      <c r="D97" s="401"/>
      <c r="E97" s="259">
        <v>28</v>
      </c>
      <c r="F97" s="261"/>
      <c r="G97" s="263">
        <v>24</v>
      </c>
      <c r="H97" s="37"/>
      <c r="I97" s="37"/>
      <c r="J97" s="240">
        <v>27</v>
      </c>
      <c r="K97" s="402">
        <v>40</v>
      </c>
      <c r="L97" s="37">
        <v>119</v>
      </c>
      <c r="M97" s="37">
        <v>55</v>
      </c>
      <c r="N97" s="403">
        <v>2.1636363636363636</v>
      </c>
      <c r="O97" s="37" t="s">
        <v>256</v>
      </c>
      <c r="P97" s="37" t="s">
        <v>256</v>
      </c>
    </row>
    <row r="98" spans="2:16" x14ac:dyDescent="0.25">
      <c r="B98" s="96">
        <v>2</v>
      </c>
      <c r="C98" s="243" t="s">
        <v>299</v>
      </c>
      <c r="D98" s="259">
        <v>15</v>
      </c>
      <c r="E98" s="401"/>
      <c r="F98" s="263"/>
      <c r="G98" s="37"/>
      <c r="H98" s="261">
        <v>29</v>
      </c>
      <c r="I98" s="240">
        <v>21</v>
      </c>
      <c r="J98" s="402">
        <v>47</v>
      </c>
      <c r="K98" s="37"/>
      <c r="L98" s="37">
        <v>112</v>
      </c>
      <c r="M98" s="37">
        <v>80</v>
      </c>
      <c r="N98" s="403">
        <v>1.4</v>
      </c>
      <c r="O98" s="37" t="s">
        <v>257</v>
      </c>
      <c r="P98" s="37" t="s">
        <v>258</v>
      </c>
    </row>
    <row r="99" spans="2:16" x14ac:dyDescent="0.25">
      <c r="B99" s="96">
        <v>3</v>
      </c>
      <c r="C99" s="325" t="s">
        <v>322</v>
      </c>
      <c r="D99" s="261"/>
      <c r="E99" s="263"/>
      <c r="F99" s="401"/>
      <c r="G99" s="37"/>
      <c r="H99" s="240"/>
      <c r="I99" s="402"/>
      <c r="J99" s="37"/>
      <c r="K99" s="259"/>
      <c r="L99" s="37">
        <v>0</v>
      </c>
      <c r="M99" s="37">
        <v>0</v>
      </c>
      <c r="N99" s="403" t="e">
        <v>#DIV/0!</v>
      </c>
      <c r="O99" s="37"/>
      <c r="P99" s="37"/>
    </row>
    <row r="100" spans="2:16" x14ac:dyDescent="0.25">
      <c r="B100" s="96">
        <v>4</v>
      </c>
      <c r="C100" s="492" t="s">
        <v>323</v>
      </c>
      <c r="D100" s="263">
        <v>7</v>
      </c>
      <c r="E100" s="37"/>
      <c r="F100" s="37"/>
      <c r="G100" s="401"/>
      <c r="H100" s="402">
        <v>32</v>
      </c>
      <c r="I100" s="261">
        <v>21</v>
      </c>
      <c r="J100" s="259">
        <v>33</v>
      </c>
      <c r="K100" s="240">
        <v>32</v>
      </c>
      <c r="L100" s="37">
        <v>125</v>
      </c>
      <c r="M100" s="37">
        <v>111</v>
      </c>
      <c r="N100" s="403">
        <v>1.1261261261261262</v>
      </c>
      <c r="O100" s="37" t="s">
        <v>258</v>
      </c>
      <c r="P100" s="37" t="s">
        <v>257</v>
      </c>
    </row>
    <row r="101" spans="2:16" x14ac:dyDescent="0.25">
      <c r="B101" s="96">
        <v>5</v>
      </c>
      <c r="C101" s="360" t="s">
        <v>280</v>
      </c>
      <c r="D101" s="37"/>
      <c r="E101" s="261">
        <v>10</v>
      </c>
      <c r="F101" s="240"/>
      <c r="G101" s="402">
        <v>22</v>
      </c>
      <c r="H101" s="401"/>
      <c r="I101" s="259">
        <v>29</v>
      </c>
      <c r="J101" s="37"/>
      <c r="K101" s="263">
        <v>23</v>
      </c>
      <c r="L101" s="37">
        <v>84</v>
      </c>
      <c r="M101" s="37">
        <v>105</v>
      </c>
      <c r="N101" s="403">
        <v>0.8</v>
      </c>
      <c r="O101" s="37" t="s">
        <v>260</v>
      </c>
      <c r="P101" s="37" t="s">
        <v>260</v>
      </c>
    </row>
    <row r="102" spans="2:16" x14ac:dyDescent="0.25">
      <c r="B102" s="96">
        <v>6</v>
      </c>
      <c r="C102" s="360" t="s">
        <v>279</v>
      </c>
      <c r="D102" s="37"/>
      <c r="E102" s="240">
        <v>35</v>
      </c>
      <c r="F102" s="402"/>
      <c r="G102" s="261">
        <v>27</v>
      </c>
      <c r="H102" s="259">
        <v>30</v>
      </c>
      <c r="I102" s="401"/>
      <c r="J102" s="263">
        <v>37</v>
      </c>
      <c r="K102" s="37"/>
      <c r="L102" s="37">
        <v>129</v>
      </c>
      <c r="M102" s="37">
        <v>78</v>
      </c>
      <c r="N102" s="403">
        <v>1.6538461538461537</v>
      </c>
      <c r="O102" s="37" t="s">
        <v>259</v>
      </c>
      <c r="P102" s="37" t="s">
        <v>259</v>
      </c>
    </row>
    <row r="103" spans="2:16" x14ac:dyDescent="0.25">
      <c r="B103" s="96">
        <v>7</v>
      </c>
      <c r="C103" s="493" t="s">
        <v>324</v>
      </c>
      <c r="D103" s="240">
        <v>15</v>
      </c>
      <c r="E103" s="402">
        <v>7</v>
      </c>
      <c r="F103" s="37"/>
      <c r="G103" s="259">
        <v>21</v>
      </c>
      <c r="H103" s="37"/>
      <c r="I103" s="263">
        <v>7</v>
      </c>
      <c r="J103" s="401"/>
      <c r="K103" s="261">
        <v>15</v>
      </c>
      <c r="L103" s="37">
        <v>65</v>
      </c>
      <c r="M103" s="37">
        <v>170</v>
      </c>
      <c r="N103" s="403">
        <v>0.38235294117647056</v>
      </c>
      <c r="O103" s="37" t="s">
        <v>305</v>
      </c>
      <c r="P103" s="37"/>
    </row>
    <row r="104" spans="2:16" x14ac:dyDescent="0.25">
      <c r="B104" s="96">
        <v>8</v>
      </c>
      <c r="C104" s="308" t="s">
        <v>249</v>
      </c>
      <c r="D104" s="402">
        <v>18</v>
      </c>
      <c r="E104" s="37"/>
      <c r="F104" s="259"/>
      <c r="G104" s="240">
        <v>17</v>
      </c>
      <c r="H104" s="263">
        <v>14</v>
      </c>
      <c r="I104" s="37"/>
      <c r="J104" s="261">
        <v>26</v>
      </c>
      <c r="K104" s="401"/>
      <c r="L104" s="37">
        <v>75</v>
      </c>
      <c r="M104" s="37">
        <v>110</v>
      </c>
      <c r="N104" s="403">
        <v>0.68181818181818177</v>
      </c>
      <c r="O104" s="37" t="s">
        <v>261</v>
      </c>
      <c r="P104" s="37" t="s">
        <v>261</v>
      </c>
    </row>
    <row r="105" spans="2:16" x14ac:dyDescent="0.25">
      <c r="C105" s="40" t="s">
        <v>314</v>
      </c>
      <c r="D105" s="37">
        <v>55</v>
      </c>
      <c r="E105" s="37">
        <v>80</v>
      </c>
      <c r="F105" s="37">
        <v>0</v>
      </c>
      <c r="G105" s="37">
        <v>111</v>
      </c>
      <c r="H105" s="37">
        <v>105</v>
      </c>
      <c r="I105" s="37">
        <v>78</v>
      </c>
      <c r="J105" s="37">
        <v>170</v>
      </c>
      <c r="K105" s="37">
        <v>110</v>
      </c>
      <c r="L105" s="96"/>
      <c r="M105" s="96"/>
      <c r="N105" s="96"/>
    </row>
    <row r="106" spans="2:16" x14ac:dyDescent="0.25">
      <c r="D106" s="408" t="s">
        <v>317</v>
      </c>
      <c r="E106" s="409" t="s">
        <v>318</v>
      </c>
      <c r="F106" s="410" t="s">
        <v>319</v>
      </c>
      <c r="G106" s="152" t="s">
        <v>325</v>
      </c>
      <c r="H106" s="411" t="s">
        <v>326</v>
      </c>
      <c r="I106" t="s">
        <v>283</v>
      </c>
      <c r="J106" t="s">
        <v>327</v>
      </c>
    </row>
    <row r="108" spans="2:16" x14ac:dyDescent="0.25">
      <c r="H108" s="126" t="s">
        <v>317</v>
      </c>
      <c r="I108" s="74" t="s">
        <v>318</v>
      </c>
      <c r="J108" s="82" t="s">
        <v>319</v>
      </c>
      <c r="K108" s="95" t="s">
        <v>325</v>
      </c>
      <c r="L108" s="125" t="s">
        <v>326</v>
      </c>
      <c r="M108" s="37" t="s">
        <v>283</v>
      </c>
      <c r="N108" s="37" t="s">
        <v>327</v>
      </c>
    </row>
    <row r="109" spans="2:16" x14ac:dyDescent="0.25">
      <c r="B109" s="431" t="s">
        <v>284</v>
      </c>
      <c r="C109" s="282" t="s">
        <v>225</v>
      </c>
      <c r="D109" s="346" t="s">
        <v>27</v>
      </c>
      <c r="E109" s="412" t="s">
        <v>28</v>
      </c>
      <c r="F109" s="412" t="s">
        <v>29</v>
      </c>
      <c r="G109" s="412" t="s">
        <v>30</v>
      </c>
      <c r="H109" s="495" t="s">
        <v>324</v>
      </c>
      <c r="I109" s="496" t="s">
        <v>299</v>
      </c>
      <c r="K109" s="497" t="s">
        <v>323</v>
      </c>
      <c r="L109" s="498" t="s">
        <v>249</v>
      </c>
      <c r="M109" s="499" t="s">
        <v>279</v>
      </c>
      <c r="N109" s="499" t="s">
        <v>279</v>
      </c>
    </row>
    <row r="110" spans="2:16" x14ac:dyDescent="0.25">
      <c r="B110" s="431" t="s">
        <v>284</v>
      </c>
      <c r="C110" s="282" t="s">
        <v>225</v>
      </c>
      <c r="D110" s="37">
        <v>6</v>
      </c>
      <c r="E110" s="37"/>
      <c r="F110" s="37"/>
      <c r="G110" s="38" t="s">
        <v>268</v>
      </c>
      <c r="H110" s="37">
        <v>0</v>
      </c>
      <c r="I110" s="37">
        <v>0</v>
      </c>
      <c r="K110" s="37">
        <v>0</v>
      </c>
      <c r="L110" s="37">
        <v>0</v>
      </c>
      <c r="M110" s="37">
        <v>0</v>
      </c>
      <c r="N110" s="37">
        <v>0</v>
      </c>
    </row>
    <row r="112" spans="2:16" x14ac:dyDescent="0.25">
      <c r="C112" s="42"/>
    </row>
    <row r="113" spans="1:10" ht="15.75" thickBot="1" x14ac:dyDescent="0.3">
      <c r="A113" t="s">
        <v>174</v>
      </c>
      <c r="C113" s="42"/>
    </row>
    <row r="114" spans="1:10" x14ac:dyDescent="0.25">
      <c r="A114" s="1" t="s">
        <v>145</v>
      </c>
      <c r="B114" s="1"/>
      <c r="C114" s="42"/>
      <c r="D114" s="3" t="s">
        <v>3</v>
      </c>
      <c r="E114" s="44" t="s">
        <v>32</v>
      </c>
    </row>
    <row r="115" spans="1:10" x14ac:dyDescent="0.25">
      <c r="A115" s="9" t="s">
        <v>146</v>
      </c>
      <c r="B115" s="1"/>
      <c r="C115" s="42"/>
      <c r="D115" s="11" t="s">
        <v>9</v>
      </c>
      <c r="E115" s="12" t="s">
        <v>9</v>
      </c>
    </row>
    <row r="116" spans="1:10" x14ac:dyDescent="0.25">
      <c r="A116" s="184" t="s">
        <v>147</v>
      </c>
      <c r="B116" s="1"/>
      <c r="C116" s="42"/>
      <c r="D116" s="15"/>
      <c r="E116" s="12" t="s">
        <v>19</v>
      </c>
    </row>
    <row r="117" spans="1:10" x14ac:dyDescent="0.25">
      <c r="A117" s="109"/>
      <c r="B117" s="1"/>
      <c r="C117" s="42"/>
      <c r="D117" s="11"/>
      <c r="E117" s="59" t="s">
        <v>36</v>
      </c>
    </row>
    <row r="118" spans="1:10" ht="15.75" thickBot="1" x14ac:dyDescent="0.3">
      <c r="A118" s="19" t="s">
        <v>20</v>
      </c>
      <c r="B118" s="39" t="s">
        <v>21</v>
      </c>
      <c r="C118" s="42"/>
      <c r="D118" s="22" t="s">
        <v>22</v>
      </c>
      <c r="E118" s="27">
        <v>42815</v>
      </c>
    </row>
    <row r="119" spans="1:10" x14ac:dyDescent="0.25">
      <c r="A119" s="270" t="s">
        <v>224</v>
      </c>
      <c r="B119" s="282" t="s">
        <v>225</v>
      </c>
      <c r="C119" s="74" t="s">
        <v>148</v>
      </c>
      <c r="D119" s="330">
        <v>6.5749999999999993</v>
      </c>
      <c r="E119" s="259">
        <v>56</v>
      </c>
    </row>
    <row r="120" spans="1:10" x14ac:dyDescent="0.25">
      <c r="C120" s="42"/>
    </row>
    <row r="121" spans="1:10" ht="15.75" thickBot="1" x14ac:dyDescent="0.3">
      <c r="A121" t="s">
        <v>180</v>
      </c>
      <c r="C121" s="42"/>
      <c r="D121" s="42"/>
      <c r="E121" s="42"/>
      <c r="F121" s="42"/>
      <c r="I121" s="42"/>
    </row>
    <row r="122" spans="1:10" x14ac:dyDescent="0.25">
      <c r="A122" s="1" t="s">
        <v>145</v>
      </c>
      <c r="B122" s="1"/>
      <c r="C122" s="42"/>
      <c r="D122" s="45"/>
      <c r="E122" s="45"/>
      <c r="F122" s="45"/>
      <c r="G122" s="110" t="s">
        <v>75</v>
      </c>
      <c r="H122" s="111" t="s">
        <v>76</v>
      </c>
      <c r="I122" s="112"/>
      <c r="J122" s="43" t="s">
        <v>51</v>
      </c>
    </row>
    <row r="123" spans="1:10" x14ac:dyDescent="0.25">
      <c r="A123" s="9" t="s">
        <v>146</v>
      </c>
      <c r="B123" s="1"/>
      <c r="C123" s="42"/>
      <c r="D123" s="15"/>
      <c r="E123" s="15"/>
      <c r="F123" s="15"/>
      <c r="G123" s="113" t="s">
        <v>77</v>
      </c>
      <c r="H123" s="114" t="s">
        <v>78</v>
      </c>
      <c r="I123" s="115"/>
      <c r="J123" s="56" t="s">
        <v>53</v>
      </c>
    </row>
    <row r="124" spans="1:10" x14ac:dyDescent="0.25">
      <c r="A124" s="198" t="s">
        <v>156</v>
      </c>
      <c r="B124" s="1"/>
      <c r="C124" s="42"/>
      <c r="D124" s="15"/>
      <c r="E124" s="15"/>
      <c r="F124" s="15"/>
      <c r="G124" s="113" t="s">
        <v>9</v>
      </c>
      <c r="H124" s="114" t="s">
        <v>79</v>
      </c>
      <c r="I124" s="116" t="s">
        <v>80</v>
      </c>
      <c r="J124" s="50" t="s">
        <v>52</v>
      </c>
    </row>
    <row r="125" spans="1:10" x14ac:dyDescent="0.25">
      <c r="A125" s="1"/>
      <c r="B125" s="1"/>
      <c r="C125" s="42"/>
      <c r="D125" s="11" t="s">
        <v>81</v>
      </c>
      <c r="E125" s="11" t="s">
        <v>81</v>
      </c>
      <c r="F125" s="11" t="s">
        <v>82</v>
      </c>
      <c r="G125" s="113">
        <v>1</v>
      </c>
      <c r="H125" s="114">
        <v>-1</v>
      </c>
      <c r="I125" s="117" t="s">
        <v>51</v>
      </c>
      <c r="J125" s="50" t="s">
        <v>19</v>
      </c>
    </row>
    <row r="126" spans="1:10" ht="15.75" thickBot="1" x14ac:dyDescent="0.3">
      <c r="A126" s="19" t="s">
        <v>20</v>
      </c>
      <c r="B126" s="39" t="s">
        <v>21</v>
      </c>
      <c r="C126" s="42"/>
      <c r="D126" s="22" t="s">
        <v>83</v>
      </c>
      <c r="E126" s="22" t="s">
        <v>84</v>
      </c>
      <c r="F126" s="22" t="s">
        <v>85</v>
      </c>
      <c r="G126" s="209" t="s">
        <v>86</v>
      </c>
      <c r="H126" s="210" t="s">
        <v>87</v>
      </c>
      <c r="I126" s="211" t="s">
        <v>53</v>
      </c>
      <c r="J126" s="24" t="s">
        <v>36</v>
      </c>
    </row>
    <row r="127" spans="1:10" x14ac:dyDescent="0.25">
      <c r="A127" s="270" t="s">
        <v>224</v>
      </c>
      <c r="B127" s="282" t="s">
        <v>225</v>
      </c>
      <c r="C127" s="245" t="s">
        <v>165</v>
      </c>
      <c r="D127" s="156">
        <v>40</v>
      </c>
      <c r="E127" s="156">
        <v>16</v>
      </c>
      <c r="F127" s="246">
        <v>2.5</v>
      </c>
      <c r="G127" s="156">
        <v>20</v>
      </c>
      <c r="H127" s="156">
        <v>11</v>
      </c>
      <c r="I127" s="247">
        <v>0.64516129032258063</v>
      </c>
      <c r="J127" s="248">
        <v>27</v>
      </c>
    </row>
    <row r="128" spans="1:10" x14ac:dyDescent="0.25">
      <c r="C128" s="42"/>
    </row>
    <row r="129" spans="1:15" ht="15.75" thickBot="1" x14ac:dyDescent="0.3">
      <c r="A129" t="s">
        <v>181</v>
      </c>
      <c r="C129" s="42"/>
    </row>
    <row r="130" spans="1:15" x14ac:dyDescent="0.25">
      <c r="A130" s="1" t="s">
        <v>145</v>
      </c>
      <c r="B130" s="1"/>
      <c r="C130" s="42"/>
      <c r="D130" s="8" t="s">
        <v>88</v>
      </c>
      <c r="E130" s="85" t="s">
        <v>88</v>
      </c>
      <c r="F130" s="85" t="s">
        <v>88</v>
      </c>
      <c r="G130" s="119" t="s">
        <v>88</v>
      </c>
      <c r="H130" s="8" t="s">
        <v>88</v>
      </c>
      <c r="I130" s="119" t="s">
        <v>88</v>
      </c>
      <c r="J130" s="97" t="s">
        <v>88</v>
      </c>
      <c r="K130" s="8" t="s">
        <v>88</v>
      </c>
      <c r="L130" s="8" t="s">
        <v>88</v>
      </c>
      <c r="M130" s="8" t="s">
        <v>33</v>
      </c>
      <c r="N130" s="8" t="s">
        <v>48</v>
      </c>
    </row>
    <row r="131" spans="1:15" x14ac:dyDescent="0.25">
      <c r="A131" s="9" t="s">
        <v>146</v>
      </c>
      <c r="B131" s="1"/>
      <c r="C131" s="42"/>
      <c r="D131" s="59" t="s">
        <v>89</v>
      </c>
      <c r="E131" s="18" t="s">
        <v>89</v>
      </c>
      <c r="F131" s="18" t="s">
        <v>89</v>
      </c>
      <c r="G131" s="100" t="s">
        <v>89</v>
      </c>
      <c r="H131" s="59" t="s">
        <v>89</v>
      </c>
      <c r="I131" s="100" t="s">
        <v>89</v>
      </c>
      <c r="J131" s="59" t="s">
        <v>89</v>
      </c>
      <c r="K131" s="59" t="s">
        <v>89</v>
      </c>
      <c r="L131" s="59" t="s">
        <v>89</v>
      </c>
      <c r="M131" s="59" t="s">
        <v>41</v>
      </c>
      <c r="N131" s="59" t="s">
        <v>41</v>
      </c>
    </row>
    <row r="132" spans="1:15" x14ac:dyDescent="0.25">
      <c r="A132" s="1" t="s">
        <v>158</v>
      </c>
      <c r="B132" s="1"/>
      <c r="C132" s="42"/>
      <c r="D132" s="59" t="s">
        <v>19</v>
      </c>
      <c r="E132" s="18" t="s">
        <v>19</v>
      </c>
      <c r="F132" s="18" t="s">
        <v>19</v>
      </c>
      <c r="G132" s="100" t="s">
        <v>19</v>
      </c>
      <c r="H132" s="59" t="s">
        <v>19</v>
      </c>
      <c r="I132" s="100" t="s">
        <v>19</v>
      </c>
      <c r="J132" s="59" t="s">
        <v>19</v>
      </c>
      <c r="K132" s="59" t="s">
        <v>19</v>
      </c>
      <c r="L132" s="59" t="s">
        <v>19</v>
      </c>
      <c r="M132" s="59" t="s">
        <v>90</v>
      </c>
      <c r="N132" s="59" t="s">
        <v>90</v>
      </c>
    </row>
    <row r="133" spans="1:15" x14ac:dyDescent="0.25">
      <c r="A133" s="1" t="s">
        <v>39</v>
      </c>
      <c r="B133" s="1"/>
      <c r="C133" s="42"/>
      <c r="D133" s="59" t="s">
        <v>90</v>
      </c>
      <c r="E133" s="18" t="s">
        <v>90</v>
      </c>
      <c r="F133" s="18" t="s">
        <v>90</v>
      </c>
      <c r="G133" s="100" t="s">
        <v>90</v>
      </c>
      <c r="H133" s="59" t="s">
        <v>90</v>
      </c>
      <c r="I133" s="100" t="s">
        <v>90</v>
      </c>
      <c r="J133" s="59" t="s">
        <v>90</v>
      </c>
      <c r="K133" s="59" t="s">
        <v>90</v>
      </c>
      <c r="L133" s="59" t="s">
        <v>90</v>
      </c>
      <c r="M133" s="120">
        <v>42798</v>
      </c>
      <c r="N133" s="120">
        <v>42798</v>
      </c>
    </row>
    <row r="134" spans="1:15" ht="15.75" thickBot="1" x14ac:dyDescent="0.3">
      <c r="A134" s="19" t="s">
        <v>20</v>
      </c>
      <c r="B134" s="39" t="s">
        <v>21</v>
      </c>
      <c r="C134" s="42"/>
      <c r="D134" s="121">
        <v>42562</v>
      </c>
      <c r="E134" s="122">
        <v>42602</v>
      </c>
      <c r="F134" s="123">
        <v>42646</v>
      </c>
      <c r="G134" s="124">
        <v>42679</v>
      </c>
      <c r="H134" s="121">
        <v>42710</v>
      </c>
      <c r="I134" s="124">
        <v>42741</v>
      </c>
      <c r="J134" s="121">
        <v>42763</v>
      </c>
      <c r="K134" s="121">
        <v>42798</v>
      </c>
      <c r="L134" s="121">
        <v>42815</v>
      </c>
      <c r="M134" s="121">
        <v>42815</v>
      </c>
      <c r="N134" s="121">
        <v>42815</v>
      </c>
    </row>
    <row r="135" spans="1:15" x14ac:dyDescent="0.25">
      <c r="A135" s="270" t="s">
        <v>224</v>
      </c>
      <c r="B135" s="282" t="s">
        <v>225</v>
      </c>
      <c r="C135" s="125" t="s">
        <v>91</v>
      </c>
      <c r="D135" s="37">
        <v>23</v>
      </c>
      <c r="E135" s="37">
        <v>22</v>
      </c>
      <c r="F135" s="37">
        <v>21</v>
      </c>
      <c r="G135" s="37">
        <v>24</v>
      </c>
      <c r="H135" s="37">
        <v>23</v>
      </c>
      <c r="I135" s="37">
        <v>24</v>
      </c>
      <c r="J135" s="37">
        <v>24</v>
      </c>
      <c r="K135" s="156">
        <v>28</v>
      </c>
      <c r="L135" s="156">
        <v>26</v>
      </c>
      <c r="M135" s="294">
        <f>+K135-L135</f>
        <v>2</v>
      </c>
      <c r="N135" s="331">
        <f>+M135/K135</f>
        <v>7.1428571428571425E-2</v>
      </c>
    </row>
    <row r="136" spans="1:15" x14ac:dyDescent="0.25">
      <c r="C136" s="42"/>
    </row>
    <row r="137" spans="1:15" ht="19.5" thickBot="1" x14ac:dyDescent="0.35">
      <c r="A137" t="s">
        <v>92</v>
      </c>
      <c r="C137" s="42"/>
      <c r="E137" s="42"/>
      <c r="F137" s="42"/>
      <c r="G137" s="42"/>
      <c r="L137" s="94"/>
      <c r="M137" s="42"/>
      <c r="N137" s="42"/>
      <c r="O137" s="42"/>
    </row>
    <row r="138" spans="1:15" x14ac:dyDescent="0.25">
      <c r="A138" s="1" t="s">
        <v>145</v>
      </c>
      <c r="B138" s="1"/>
      <c r="C138" s="42"/>
      <c r="D138" s="49" t="s">
        <v>6</v>
      </c>
      <c r="E138" s="84" t="s">
        <v>81</v>
      </c>
      <c r="F138" s="8" t="s">
        <v>81</v>
      </c>
      <c r="G138" s="85" t="s">
        <v>82</v>
      </c>
      <c r="H138" s="8" t="s">
        <v>88</v>
      </c>
    </row>
    <row r="139" spans="1:15" x14ac:dyDescent="0.25">
      <c r="A139" s="9" t="s">
        <v>146</v>
      </c>
      <c r="B139" s="1"/>
      <c r="C139" s="42"/>
      <c r="D139" s="86" t="s">
        <v>5</v>
      </c>
      <c r="E139" s="10" t="s">
        <v>83</v>
      </c>
      <c r="F139" s="59" t="s">
        <v>84</v>
      </c>
      <c r="G139" s="13" t="s">
        <v>85</v>
      </c>
      <c r="H139" s="59" t="s">
        <v>89</v>
      </c>
    </row>
    <row r="140" spans="1:15" x14ac:dyDescent="0.25">
      <c r="A140" s="1" t="s">
        <v>158</v>
      </c>
      <c r="B140" s="1"/>
      <c r="C140" s="42"/>
      <c r="D140" s="86" t="s">
        <v>11</v>
      </c>
      <c r="E140" s="10" t="s">
        <v>93</v>
      </c>
      <c r="F140" s="12" t="s">
        <v>93</v>
      </c>
      <c r="G140" s="13" t="s">
        <v>93</v>
      </c>
      <c r="H140" s="59" t="s">
        <v>19</v>
      </c>
    </row>
    <row r="141" spans="1:15" x14ac:dyDescent="0.25">
      <c r="A141" s="1"/>
      <c r="B141" s="1"/>
      <c r="C141" s="42"/>
      <c r="D141" s="59" t="s">
        <v>18</v>
      </c>
      <c r="E141" s="10" t="s">
        <v>94</v>
      </c>
      <c r="F141" s="12" t="s">
        <v>94</v>
      </c>
      <c r="G141" s="13" t="s">
        <v>94</v>
      </c>
      <c r="H141" s="59" t="s">
        <v>90</v>
      </c>
    </row>
    <row r="142" spans="1:15" ht="15.75" thickBot="1" x14ac:dyDescent="0.3">
      <c r="A142" s="19" t="s">
        <v>20</v>
      </c>
      <c r="B142" s="39" t="s">
        <v>21</v>
      </c>
      <c r="C142" s="42"/>
      <c r="D142" s="89" t="s">
        <v>26</v>
      </c>
      <c r="E142" s="103" t="s">
        <v>95</v>
      </c>
      <c r="F142" s="104" t="s">
        <v>95</v>
      </c>
      <c r="G142" s="105" t="s">
        <v>95</v>
      </c>
      <c r="H142" s="121">
        <v>42815</v>
      </c>
    </row>
    <row r="143" spans="1:15" x14ac:dyDescent="0.25">
      <c r="A143" s="332" t="s">
        <v>224</v>
      </c>
      <c r="B143" s="333" t="s">
        <v>225</v>
      </c>
      <c r="C143" s="126" t="s">
        <v>166</v>
      </c>
      <c r="D143" s="252">
        <v>-1.2083333333333313</v>
      </c>
      <c r="E143" s="156">
        <v>40</v>
      </c>
      <c r="F143" s="156">
        <v>16</v>
      </c>
      <c r="G143" s="246">
        <v>2.5</v>
      </c>
      <c r="H143" s="240">
        <v>26</v>
      </c>
    </row>
    <row r="144" spans="1:15" x14ac:dyDescent="0.25">
      <c r="C144" s="42"/>
    </row>
    <row r="145" spans="1:19" ht="19.5" thickBot="1" x14ac:dyDescent="0.35">
      <c r="A145" t="s">
        <v>96</v>
      </c>
      <c r="C145" s="42"/>
      <c r="H145" s="42"/>
      <c r="O145" s="94"/>
      <c r="P145" s="42"/>
    </row>
    <row r="146" spans="1:19" x14ac:dyDescent="0.25">
      <c r="A146" s="1" t="s">
        <v>1</v>
      </c>
      <c r="B146" s="1"/>
      <c r="C146" s="72"/>
      <c r="D146" s="2" t="s">
        <v>2</v>
      </c>
      <c r="E146" s="5" t="s">
        <v>5</v>
      </c>
      <c r="F146" s="6" t="s">
        <v>4</v>
      </c>
      <c r="G146" s="7" t="s">
        <v>6</v>
      </c>
      <c r="H146" s="43" t="s">
        <v>97</v>
      </c>
    </row>
    <row r="147" spans="1:19" x14ac:dyDescent="0.25">
      <c r="A147" s="9" t="s">
        <v>7</v>
      </c>
      <c r="B147" s="1"/>
      <c r="C147" s="72"/>
      <c r="D147" s="10" t="s">
        <v>8</v>
      </c>
      <c r="E147" s="12" t="s">
        <v>11</v>
      </c>
      <c r="F147" s="13" t="s">
        <v>10</v>
      </c>
      <c r="G147" s="14" t="s">
        <v>5</v>
      </c>
      <c r="H147" s="50" t="s">
        <v>98</v>
      </c>
    </row>
    <row r="148" spans="1:19" x14ac:dyDescent="0.25">
      <c r="B148" s="1"/>
      <c r="C148" s="72"/>
      <c r="D148" s="10" t="s">
        <v>12</v>
      </c>
      <c r="E148" s="12" t="s">
        <v>13</v>
      </c>
      <c r="F148" s="13" t="s">
        <v>14</v>
      </c>
      <c r="G148" s="14" t="s">
        <v>11</v>
      </c>
      <c r="H148" s="50" t="s">
        <v>99</v>
      </c>
    </row>
    <row r="149" spans="1:19" x14ac:dyDescent="0.25">
      <c r="A149" s="1"/>
      <c r="B149" s="1"/>
      <c r="C149" s="72"/>
      <c r="D149" s="10" t="s">
        <v>16</v>
      </c>
      <c r="E149" s="12" t="s">
        <v>17</v>
      </c>
      <c r="F149" s="17"/>
      <c r="G149" s="18" t="s">
        <v>18</v>
      </c>
      <c r="H149" s="50" t="s">
        <v>100</v>
      </c>
    </row>
    <row r="150" spans="1:19" ht="15.75" thickBot="1" x14ac:dyDescent="0.3">
      <c r="A150" s="19" t="s">
        <v>20</v>
      </c>
      <c r="B150" s="39" t="s">
        <v>21</v>
      </c>
      <c r="C150" s="60"/>
      <c r="D150" s="21">
        <v>42562</v>
      </c>
      <c r="E150" s="24" t="s">
        <v>24</v>
      </c>
      <c r="F150" s="25" t="s">
        <v>25</v>
      </c>
      <c r="G150" s="26" t="s">
        <v>101</v>
      </c>
      <c r="H150" s="127">
        <v>42014</v>
      </c>
    </row>
    <row r="151" spans="1:19" x14ac:dyDescent="0.25">
      <c r="A151" s="332" t="s">
        <v>224</v>
      </c>
      <c r="B151" s="333" t="s">
        <v>225</v>
      </c>
      <c r="C151" s="129" t="s">
        <v>189</v>
      </c>
      <c r="D151" s="156">
        <v>2</v>
      </c>
      <c r="E151" s="250">
        <v>-0.24166666666666625</v>
      </c>
      <c r="F151" s="251">
        <v>5</v>
      </c>
      <c r="G151" s="252">
        <v>-1.2083333333333313</v>
      </c>
      <c r="H151" s="253">
        <v>56</v>
      </c>
    </row>
    <row r="152" spans="1:19" x14ac:dyDescent="0.25">
      <c r="C152" s="42"/>
    </row>
    <row r="153" spans="1:19" x14ac:dyDescent="0.25">
      <c r="A153" t="s">
        <v>184</v>
      </c>
      <c r="C153" s="42"/>
    </row>
    <row r="154" spans="1:19" ht="15.75" thickBot="1" x14ac:dyDescent="0.3">
      <c r="A154" t="s">
        <v>178</v>
      </c>
      <c r="C154" s="42"/>
      <c r="E154" s="42"/>
      <c r="F154" s="42"/>
      <c r="G154" s="42"/>
      <c r="H154" s="42"/>
      <c r="I154" s="42"/>
    </row>
    <row r="155" spans="1:19" ht="18.75" x14ac:dyDescent="0.3">
      <c r="A155" s="1" t="s">
        <v>145</v>
      </c>
      <c r="B155" s="1"/>
      <c r="C155" s="42"/>
      <c r="D155" s="49" t="s">
        <v>6</v>
      </c>
      <c r="E155" s="43" t="s">
        <v>97</v>
      </c>
      <c r="F155" s="3" t="s">
        <v>27</v>
      </c>
      <c r="G155" s="3" t="s">
        <v>27</v>
      </c>
      <c r="H155" s="43" t="s">
        <v>107</v>
      </c>
      <c r="I155" s="6" t="s">
        <v>104</v>
      </c>
      <c r="J155" s="44" t="s">
        <v>51</v>
      </c>
      <c r="N155" s="94"/>
      <c r="O155" s="42"/>
      <c r="P155" s="42"/>
      <c r="Q155" s="42"/>
      <c r="R155" s="42"/>
      <c r="S155" s="42"/>
    </row>
    <row r="156" spans="1:19" x14ac:dyDescent="0.25">
      <c r="A156" s="9" t="s">
        <v>146</v>
      </c>
      <c r="B156" s="1"/>
      <c r="C156" s="42"/>
      <c r="D156" s="86" t="s">
        <v>5</v>
      </c>
      <c r="E156" s="50" t="s">
        <v>98</v>
      </c>
      <c r="F156" s="215" t="s">
        <v>105</v>
      </c>
      <c r="G156" s="216" t="s">
        <v>106</v>
      </c>
      <c r="H156" s="50" t="s">
        <v>27</v>
      </c>
      <c r="I156" s="217" t="s">
        <v>86</v>
      </c>
      <c r="J156" s="133" t="s">
        <v>53</v>
      </c>
    </row>
    <row r="157" spans="1:19" x14ac:dyDescent="0.25">
      <c r="A157" s="204" t="s">
        <v>159</v>
      </c>
      <c r="B157" s="1"/>
      <c r="C157" s="42"/>
      <c r="D157" s="86" t="s">
        <v>11</v>
      </c>
      <c r="E157" s="50" t="s">
        <v>99</v>
      </c>
      <c r="F157" s="11" t="s">
        <v>102</v>
      </c>
      <c r="G157" s="11" t="s">
        <v>102</v>
      </c>
      <c r="H157" s="50" t="s">
        <v>110</v>
      </c>
      <c r="I157" s="117" t="s">
        <v>108</v>
      </c>
      <c r="J157" s="59" t="s">
        <v>102</v>
      </c>
    </row>
    <row r="158" spans="1:19" x14ac:dyDescent="0.25">
      <c r="A158" s="1"/>
      <c r="B158" s="1"/>
      <c r="C158" s="42"/>
      <c r="D158" s="59" t="s">
        <v>18</v>
      </c>
      <c r="E158" s="50" t="s">
        <v>100</v>
      </c>
      <c r="F158" s="11" t="s">
        <v>109</v>
      </c>
      <c r="G158" s="11" t="s">
        <v>109</v>
      </c>
      <c r="H158" s="50" t="s">
        <v>102</v>
      </c>
      <c r="I158" s="117" t="s">
        <v>167</v>
      </c>
      <c r="J158" s="59" t="s">
        <v>19</v>
      </c>
    </row>
    <row r="159" spans="1:19" ht="15.75" thickBot="1" x14ac:dyDescent="0.3">
      <c r="A159" s="19" t="s">
        <v>20</v>
      </c>
      <c r="B159" s="39" t="s">
        <v>21</v>
      </c>
      <c r="C159" s="42"/>
      <c r="D159" s="89" t="s">
        <v>26</v>
      </c>
      <c r="E159" s="127">
        <v>42014</v>
      </c>
      <c r="F159" s="234" t="s">
        <v>83</v>
      </c>
      <c r="G159" s="235" t="s">
        <v>84</v>
      </c>
      <c r="H159" s="236" t="s">
        <v>168</v>
      </c>
      <c r="I159" s="237" t="s">
        <v>108</v>
      </c>
      <c r="J159" s="67">
        <v>42815</v>
      </c>
    </row>
    <row r="160" spans="1:19" x14ac:dyDescent="0.25">
      <c r="A160" s="270" t="s">
        <v>224</v>
      </c>
      <c r="B160" s="334" t="s">
        <v>225</v>
      </c>
      <c r="C160" s="74" t="s">
        <v>169</v>
      </c>
      <c r="D160" s="252">
        <v>-1.2083333333333313</v>
      </c>
      <c r="E160" s="156">
        <v>56</v>
      </c>
      <c r="F160" s="156">
        <v>20</v>
      </c>
      <c r="G160" s="156">
        <v>-17</v>
      </c>
      <c r="H160" s="156">
        <v>3</v>
      </c>
      <c r="I160" s="246">
        <v>1.1764705882352942</v>
      </c>
      <c r="J160" s="259">
        <v>62</v>
      </c>
    </row>
    <row r="161" spans="1:22" x14ac:dyDescent="0.25">
      <c r="C161" s="42"/>
    </row>
    <row r="162" spans="1:22" x14ac:dyDescent="0.25">
      <c r="A162" t="s">
        <v>186</v>
      </c>
      <c r="C162" s="42"/>
    </row>
    <row r="163" spans="1:22" ht="15.75" thickBot="1" x14ac:dyDescent="0.3">
      <c r="A163" t="s">
        <v>118</v>
      </c>
      <c r="C163" s="42"/>
    </row>
    <row r="164" spans="1:22" x14ac:dyDescent="0.25">
      <c r="A164" s="1" t="s">
        <v>145</v>
      </c>
      <c r="B164" s="1"/>
      <c r="C164" s="42"/>
      <c r="D164" s="142" t="s">
        <v>32</v>
      </c>
      <c r="E164" s="218" t="s">
        <v>5</v>
      </c>
      <c r="F164" s="219" t="s">
        <v>5</v>
      </c>
      <c r="G164" s="143" t="s">
        <v>51</v>
      </c>
      <c r="H164" s="220" t="s">
        <v>88</v>
      </c>
      <c r="I164" s="144" t="s">
        <v>97</v>
      </c>
      <c r="J164" s="221" t="s">
        <v>51</v>
      </c>
      <c r="K164" s="136" t="s">
        <v>113</v>
      </c>
    </row>
    <row r="165" spans="1:22" x14ac:dyDescent="0.25">
      <c r="A165" s="9" t="s">
        <v>146</v>
      </c>
      <c r="B165" s="1"/>
      <c r="C165" s="42"/>
      <c r="D165" s="145" t="s">
        <v>9</v>
      </c>
      <c r="E165" s="146" t="s">
        <v>11</v>
      </c>
      <c r="F165" s="148" t="s">
        <v>11</v>
      </c>
      <c r="G165" s="222" t="s">
        <v>53</v>
      </c>
      <c r="H165" s="223" t="s">
        <v>89</v>
      </c>
      <c r="I165" s="147" t="s">
        <v>119</v>
      </c>
      <c r="J165" s="224" t="s">
        <v>53</v>
      </c>
      <c r="K165" s="138" t="s">
        <v>114</v>
      </c>
    </row>
    <row r="166" spans="1:22" x14ac:dyDescent="0.25">
      <c r="A166" s="1" t="s">
        <v>113</v>
      </c>
      <c r="B166" s="1"/>
      <c r="C166" s="42"/>
      <c r="D166" s="145" t="s">
        <v>19</v>
      </c>
      <c r="E166" s="146" t="s">
        <v>43</v>
      </c>
      <c r="F166" s="148" t="s">
        <v>19</v>
      </c>
      <c r="G166" s="149" t="s">
        <v>52</v>
      </c>
      <c r="H166" s="223" t="s">
        <v>19</v>
      </c>
      <c r="I166" s="147" t="s">
        <v>12</v>
      </c>
      <c r="J166" s="225" t="s">
        <v>102</v>
      </c>
      <c r="K166" s="138" t="s">
        <v>115</v>
      </c>
    </row>
    <row r="167" spans="1:22" x14ac:dyDescent="0.25">
      <c r="A167" s="109"/>
      <c r="B167" s="1"/>
      <c r="C167" s="42"/>
      <c r="D167" s="145" t="s">
        <v>36</v>
      </c>
      <c r="E167" s="146" t="s">
        <v>19</v>
      </c>
      <c r="F167" s="148" t="s">
        <v>44</v>
      </c>
      <c r="G167" s="149" t="s">
        <v>19</v>
      </c>
      <c r="H167" s="223" t="s">
        <v>90</v>
      </c>
      <c r="I167" s="147" t="s">
        <v>100</v>
      </c>
      <c r="J167" s="225" t="s">
        <v>19</v>
      </c>
      <c r="K167" s="138" t="s">
        <v>116</v>
      </c>
    </row>
    <row r="168" spans="1:22" ht="15.75" thickBot="1" x14ac:dyDescent="0.3">
      <c r="A168" s="39" t="s">
        <v>20</v>
      </c>
      <c r="B168" s="39" t="s">
        <v>21</v>
      </c>
      <c r="C168" s="42"/>
      <c r="D168" s="227">
        <v>42815</v>
      </c>
      <c r="E168" s="228">
        <v>42815</v>
      </c>
      <c r="F168" s="229">
        <v>42815</v>
      </c>
      <c r="G168" s="230">
        <v>42815</v>
      </c>
      <c r="H168" s="231">
        <v>42815</v>
      </c>
      <c r="I168" s="232">
        <v>42014</v>
      </c>
      <c r="J168" s="233">
        <v>42815</v>
      </c>
      <c r="K168" s="206">
        <v>42815</v>
      </c>
    </row>
    <row r="169" spans="1:22" x14ac:dyDescent="0.25">
      <c r="A169" s="270" t="s">
        <v>224</v>
      </c>
      <c r="B169" s="282" t="s">
        <v>225</v>
      </c>
      <c r="C169" s="82" t="s">
        <v>170</v>
      </c>
      <c r="D169" s="156">
        <v>56</v>
      </c>
      <c r="E169" s="156">
        <v>147</v>
      </c>
      <c r="F169" s="156">
        <v>163</v>
      </c>
      <c r="G169" s="156">
        <v>27</v>
      </c>
      <c r="H169" s="156">
        <v>26</v>
      </c>
      <c r="I169" s="156">
        <v>56</v>
      </c>
      <c r="J169" s="156">
        <v>62</v>
      </c>
      <c r="K169" s="261">
        <v>93</v>
      </c>
    </row>
    <row r="170" spans="1:22" x14ac:dyDescent="0.25">
      <c r="C170" s="42"/>
    </row>
    <row r="171" spans="1:22" x14ac:dyDescent="0.25">
      <c r="A171" s="300" t="s">
        <v>224</v>
      </c>
      <c r="B171" s="282" t="s">
        <v>225</v>
      </c>
      <c r="C171" s="37" t="s">
        <v>27</v>
      </c>
      <c r="D171" s="38" t="s">
        <v>28</v>
      </c>
      <c r="E171" s="39" t="s">
        <v>29</v>
      </c>
      <c r="F171" s="39" t="s">
        <v>30</v>
      </c>
      <c r="G171" s="698" t="s">
        <v>546</v>
      </c>
      <c r="H171" s="542" t="s">
        <v>566</v>
      </c>
      <c r="I171" s="39" t="s">
        <v>30</v>
      </c>
      <c r="J171" s="552" t="s">
        <v>552</v>
      </c>
      <c r="K171" s="640" t="s">
        <v>553</v>
      </c>
      <c r="L171" s="623" t="s">
        <v>567</v>
      </c>
      <c r="M171" s="552" t="s">
        <v>568</v>
      </c>
      <c r="N171" s="552" t="s">
        <v>554</v>
      </c>
      <c r="O171" s="780" t="s">
        <v>551</v>
      </c>
      <c r="P171" s="625" t="s">
        <v>569</v>
      </c>
      <c r="Q171" s="533" t="s">
        <v>119</v>
      </c>
      <c r="R171" s="29" t="s">
        <v>102</v>
      </c>
      <c r="S171" s="534" t="s">
        <v>351</v>
      </c>
      <c r="T171" s="533" t="s">
        <v>352</v>
      </c>
      <c r="U171" s="42"/>
      <c r="V171" s="166"/>
    </row>
    <row r="172" spans="1:22" x14ac:dyDescent="0.25">
      <c r="A172" s="300" t="s">
        <v>224</v>
      </c>
      <c r="B172" s="282" t="s">
        <v>225</v>
      </c>
      <c r="C172" s="37">
        <v>7</v>
      </c>
      <c r="D172" s="37"/>
      <c r="E172" s="40"/>
      <c r="F172" s="40" t="s">
        <v>353</v>
      </c>
      <c r="G172" s="424">
        <v>0</v>
      </c>
      <c r="H172" s="37">
        <v>1</v>
      </c>
      <c r="I172" s="558" t="s">
        <v>447</v>
      </c>
      <c r="J172" s="70">
        <v>1</v>
      </c>
      <c r="K172" s="70">
        <v>-1</v>
      </c>
      <c r="L172" s="70">
        <v>1</v>
      </c>
      <c r="M172" s="70">
        <v>1</v>
      </c>
      <c r="N172" s="70">
        <v>1</v>
      </c>
      <c r="O172" s="70">
        <v>1</v>
      </c>
      <c r="P172" s="70">
        <v>1</v>
      </c>
      <c r="Q172" s="540">
        <v>9</v>
      </c>
      <c r="R172" s="70">
        <v>6</v>
      </c>
      <c r="S172" s="541">
        <v>0.66666666666666663</v>
      </c>
      <c r="T172" s="352">
        <v>6.333333333333333</v>
      </c>
      <c r="U172" s="42"/>
      <c r="V172" s="166"/>
    </row>
    <row r="173" spans="1:22" x14ac:dyDescent="0.25">
      <c r="A173" s="300" t="s">
        <v>224</v>
      </c>
      <c r="B173" s="282" t="s">
        <v>225</v>
      </c>
      <c r="C173" s="37" t="s">
        <v>27</v>
      </c>
      <c r="D173" s="38" t="s">
        <v>28</v>
      </c>
      <c r="E173" s="39" t="s">
        <v>29</v>
      </c>
      <c r="F173" s="39" t="s">
        <v>30</v>
      </c>
      <c r="G173" s="790" t="s">
        <v>570</v>
      </c>
      <c r="H173" s="791" t="s">
        <v>30</v>
      </c>
      <c r="I173" s="792" t="s">
        <v>571</v>
      </c>
      <c r="J173" s="574" t="s">
        <v>572</v>
      </c>
      <c r="K173" s="628" t="s">
        <v>573</v>
      </c>
      <c r="L173" s="628" t="s">
        <v>574</v>
      </c>
      <c r="M173" s="793" t="s">
        <v>493</v>
      </c>
      <c r="N173" s="794" t="s">
        <v>575</v>
      </c>
      <c r="O173" s="795" t="s">
        <v>552</v>
      </c>
      <c r="P173" s="40"/>
      <c r="Q173" s="533" t="s">
        <v>119</v>
      </c>
      <c r="R173" s="29" t="s">
        <v>102</v>
      </c>
      <c r="S173" s="534" t="s">
        <v>351</v>
      </c>
      <c r="T173" s="533" t="s">
        <v>352</v>
      </c>
      <c r="U173" s="60"/>
      <c r="V173" s="60"/>
    </row>
    <row r="174" spans="1:22" x14ac:dyDescent="0.25">
      <c r="A174" s="300" t="s">
        <v>224</v>
      </c>
      <c r="B174" s="282" t="s">
        <v>225</v>
      </c>
      <c r="C174" s="70">
        <v>6</v>
      </c>
      <c r="D174" s="403">
        <v>6.333333333333333</v>
      </c>
      <c r="E174" s="672">
        <v>42203</v>
      </c>
      <c r="F174" s="558" t="s">
        <v>447</v>
      </c>
      <c r="G174" s="796">
        <v>1</v>
      </c>
      <c r="H174" s="797" t="s">
        <v>454</v>
      </c>
      <c r="I174" s="365">
        <v>1</v>
      </c>
      <c r="J174" s="37">
        <v>0</v>
      </c>
      <c r="K174" s="37">
        <v>1</v>
      </c>
      <c r="L174" s="37">
        <v>0</v>
      </c>
      <c r="M174" s="37">
        <v>0</v>
      </c>
      <c r="N174" s="37">
        <v>1</v>
      </c>
      <c r="O174" s="37">
        <v>1</v>
      </c>
      <c r="P174" s="40"/>
      <c r="Q174" s="540">
        <v>8</v>
      </c>
      <c r="R174" s="70">
        <v>5</v>
      </c>
      <c r="S174" s="541">
        <v>0.625</v>
      </c>
      <c r="T174" s="75">
        <v>5.708333333333333</v>
      </c>
      <c r="U174" s="798"/>
      <c r="V174" s="722"/>
    </row>
    <row r="175" spans="1:22" x14ac:dyDescent="0.25">
      <c r="A175" s="300" t="s">
        <v>224</v>
      </c>
      <c r="B175" s="282" t="s">
        <v>225</v>
      </c>
      <c r="C175" s="37" t="s">
        <v>27</v>
      </c>
      <c r="D175" s="38" t="s">
        <v>28</v>
      </c>
      <c r="E175" s="39" t="s">
        <v>29</v>
      </c>
      <c r="F175" s="39" t="s">
        <v>30</v>
      </c>
      <c r="G175" s="799" t="s">
        <v>359</v>
      </c>
      <c r="H175" s="556" t="s">
        <v>576</v>
      </c>
      <c r="I175" s="563" t="s">
        <v>577</v>
      </c>
      <c r="J175" s="556" t="s">
        <v>346</v>
      </c>
      <c r="K175" s="628" t="s">
        <v>564</v>
      </c>
      <c r="L175" s="800" t="s">
        <v>578</v>
      </c>
      <c r="M175" s="39" t="s">
        <v>30</v>
      </c>
      <c r="N175" s="801" t="s">
        <v>507</v>
      </c>
      <c r="O175" s="578" t="s">
        <v>358</v>
      </c>
      <c r="P175" s="724" t="s">
        <v>578</v>
      </c>
      <c r="Q175" s="533" t="s">
        <v>119</v>
      </c>
      <c r="R175" s="29" t="s">
        <v>102</v>
      </c>
      <c r="S175" s="534" t="s">
        <v>351</v>
      </c>
      <c r="T175" s="533" t="s">
        <v>352</v>
      </c>
      <c r="U175" s="60"/>
      <c r="V175" s="60"/>
    </row>
    <row r="176" spans="1:22" x14ac:dyDescent="0.25">
      <c r="A176" s="300" t="s">
        <v>224</v>
      </c>
      <c r="B176" s="282" t="s">
        <v>225</v>
      </c>
      <c r="C176" s="70">
        <v>6</v>
      </c>
      <c r="D176" s="403">
        <v>5.708333333333333</v>
      </c>
      <c r="E176" s="672">
        <v>42226</v>
      </c>
      <c r="F176" s="558">
        <v>42308</v>
      </c>
      <c r="G176" s="677">
        <v>-2</v>
      </c>
      <c r="H176" s="70">
        <v>0</v>
      </c>
      <c r="I176" s="70">
        <v>-1</v>
      </c>
      <c r="J176" s="70">
        <v>0</v>
      </c>
      <c r="K176" s="70">
        <v>0</v>
      </c>
      <c r="L176" s="70">
        <v>1</v>
      </c>
      <c r="M176" s="558" t="s">
        <v>579</v>
      </c>
      <c r="N176" s="37">
        <v>1</v>
      </c>
      <c r="O176" s="37">
        <v>-1</v>
      </c>
      <c r="P176" s="37">
        <v>1</v>
      </c>
      <c r="Q176" s="540">
        <v>9</v>
      </c>
      <c r="R176" s="70">
        <v>-1</v>
      </c>
      <c r="S176" s="541">
        <v>-0.1111111111111111</v>
      </c>
      <c r="T176" s="352">
        <v>5.8194444444444438</v>
      </c>
      <c r="U176" s="802"/>
      <c r="V176" s="803"/>
    </row>
    <row r="177" spans="1:22" x14ac:dyDescent="0.25">
      <c r="A177" s="300" t="s">
        <v>224</v>
      </c>
      <c r="B177" s="282" t="s">
        <v>225</v>
      </c>
      <c r="C177" s="37" t="s">
        <v>27</v>
      </c>
      <c r="D177" s="38" t="s">
        <v>28</v>
      </c>
      <c r="E177" s="39" t="s">
        <v>29</v>
      </c>
      <c r="F177" s="39" t="s">
        <v>30</v>
      </c>
      <c r="G177" s="729" t="s">
        <v>580</v>
      </c>
      <c r="H177" s="562" t="s">
        <v>501</v>
      </c>
      <c r="I177" s="126" t="s">
        <v>580</v>
      </c>
      <c r="J177" s="724" t="s">
        <v>578</v>
      </c>
      <c r="K177" s="562" t="s">
        <v>501</v>
      </c>
      <c r="L177" s="720" t="s">
        <v>358</v>
      </c>
      <c r="M177" s="801" t="s">
        <v>507</v>
      </c>
      <c r="N177" s="39" t="s">
        <v>30</v>
      </c>
      <c r="O177" s="577" t="s">
        <v>501</v>
      </c>
      <c r="P177" s="434" t="s">
        <v>379</v>
      </c>
      <c r="Q177" s="533" t="s">
        <v>119</v>
      </c>
      <c r="R177" s="29" t="s">
        <v>102</v>
      </c>
      <c r="S177" s="534" t="s">
        <v>351</v>
      </c>
      <c r="T177" s="533" t="s">
        <v>352</v>
      </c>
      <c r="U177" s="60"/>
      <c r="V177" s="60"/>
    </row>
    <row r="178" spans="1:22" x14ac:dyDescent="0.25">
      <c r="A178" s="300" t="s">
        <v>224</v>
      </c>
      <c r="B178" s="282" t="s">
        <v>225</v>
      </c>
      <c r="C178" s="70">
        <v>6</v>
      </c>
      <c r="D178" s="403">
        <v>5.8194444444444438</v>
      </c>
      <c r="E178" s="672">
        <v>42367</v>
      </c>
      <c r="F178" s="558" t="s">
        <v>579</v>
      </c>
      <c r="G178" s="424">
        <v>-2</v>
      </c>
      <c r="H178" s="37">
        <v>-1</v>
      </c>
      <c r="I178" s="37">
        <v>0</v>
      </c>
      <c r="J178" s="37">
        <v>1</v>
      </c>
      <c r="K178" s="37">
        <v>-1</v>
      </c>
      <c r="L178" s="37">
        <v>1</v>
      </c>
      <c r="M178" s="37">
        <v>1</v>
      </c>
      <c r="N178" s="536">
        <v>42798</v>
      </c>
      <c r="O178" s="37">
        <v>1</v>
      </c>
      <c r="P178" s="37">
        <v>-1</v>
      </c>
      <c r="Q178" s="540">
        <v>9</v>
      </c>
      <c r="R178" s="70">
        <v>-1</v>
      </c>
      <c r="S178" s="541">
        <f>+R178/Q178</f>
        <v>-0.1111111111111111</v>
      </c>
      <c r="T178" s="352">
        <f>+D178-S178</f>
        <v>5.9305555555555545</v>
      </c>
      <c r="U178" s="634"/>
      <c r="V178" s="560"/>
    </row>
    <row r="179" spans="1:22" x14ac:dyDescent="0.25">
      <c r="A179" s="270" t="s">
        <v>224</v>
      </c>
      <c r="B179" s="282" t="s">
        <v>225</v>
      </c>
      <c r="C179" s="37" t="s">
        <v>27</v>
      </c>
      <c r="D179" s="38" t="s">
        <v>28</v>
      </c>
      <c r="E179" s="39" t="s">
        <v>29</v>
      </c>
      <c r="F179" s="39" t="s">
        <v>30</v>
      </c>
      <c r="G179" s="413" t="s">
        <v>504</v>
      </c>
      <c r="H179" s="435" t="s">
        <v>439</v>
      </c>
      <c r="I179" s="804" t="s">
        <v>439</v>
      </c>
      <c r="J179" s="412" t="s">
        <v>30</v>
      </c>
      <c r="K179" s="428" t="s">
        <v>278</v>
      </c>
      <c r="L179" s="432" t="s">
        <v>275</v>
      </c>
      <c r="M179" s="428" t="s">
        <v>279</v>
      </c>
      <c r="N179" s="428" t="s">
        <v>280</v>
      </c>
      <c r="O179" s="432" t="s">
        <v>275</v>
      </c>
      <c r="P179" s="464" t="s">
        <v>301</v>
      </c>
      <c r="Q179" s="513" t="s">
        <v>119</v>
      </c>
      <c r="R179" s="254" t="s">
        <v>102</v>
      </c>
      <c r="S179" s="581" t="s">
        <v>351</v>
      </c>
      <c r="T179" s="513" t="s">
        <v>352</v>
      </c>
      <c r="U179" s="60"/>
      <c r="V179" s="60"/>
    </row>
    <row r="180" spans="1:22" x14ac:dyDescent="0.25">
      <c r="A180" s="270" t="s">
        <v>224</v>
      </c>
      <c r="B180" s="282" t="s">
        <v>225</v>
      </c>
      <c r="C180" s="70">
        <v>6</v>
      </c>
      <c r="D180" s="403">
        <f>+T178</f>
        <v>5.9305555555555545</v>
      </c>
      <c r="E180" s="41">
        <v>42798</v>
      </c>
      <c r="F180" s="536">
        <v>42798</v>
      </c>
      <c r="G180" s="37">
        <v>0</v>
      </c>
      <c r="H180" s="37">
        <v>-1</v>
      </c>
      <c r="I180" s="424">
        <v>-1</v>
      </c>
      <c r="J180" s="38" t="s">
        <v>268</v>
      </c>
      <c r="K180" s="37">
        <v>0</v>
      </c>
      <c r="L180" s="37">
        <v>-1</v>
      </c>
      <c r="M180" s="37">
        <v>0</v>
      </c>
      <c r="N180" s="37">
        <v>0</v>
      </c>
      <c r="O180" s="37">
        <v>-1</v>
      </c>
      <c r="P180" s="37">
        <v>0</v>
      </c>
      <c r="Q180" s="591">
        <v>9</v>
      </c>
      <c r="R180" s="156">
        <v>-4</v>
      </c>
      <c r="S180" s="583">
        <f>+R180/Q180</f>
        <v>-0.44444444444444442</v>
      </c>
      <c r="T180" s="330">
        <f>+D180-S180</f>
        <v>6.3749999999999991</v>
      </c>
      <c r="U180" s="634"/>
      <c r="V180" s="560"/>
    </row>
    <row r="181" spans="1:22" x14ac:dyDescent="0.25">
      <c r="A181" s="270" t="s">
        <v>224</v>
      </c>
      <c r="B181" s="282" t="s">
        <v>225</v>
      </c>
      <c r="C181" s="346" t="s">
        <v>27</v>
      </c>
      <c r="D181" s="412" t="s">
        <v>28</v>
      </c>
      <c r="E181" s="412" t="s">
        <v>29</v>
      </c>
      <c r="F181" s="412" t="s">
        <v>30</v>
      </c>
      <c r="G181" s="463" t="s">
        <v>298</v>
      </c>
      <c r="H181" s="465" t="s">
        <v>300</v>
      </c>
      <c r="I181" s="432" t="s">
        <v>275</v>
      </c>
      <c r="J181" s="430" t="s">
        <v>277</v>
      </c>
      <c r="K181" s="461" t="s">
        <v>299</v>
      </c>
      <c r="L181" s="430" t="s">
        <v>277</v>
      </c>
      <c r="M181" s="500" t="s">
        <v>324</v>
      </c>
      <c r="N181" s="461" t="s">
        <v>299</v>
      </c>
      <c r="O181" s="464" t="s">
        <v>323</v>
      </c>
      <c r="P181" s="420" t="s">
        <v>249</v>
      </c>
      <c r="Q181" s="513" t="s">
        <v>119</v>
      </c>
      <c r="R181" s="254" t="s">
        <v>102</v>
      </c>
      <c r="S181" s="581" t="s">
        <v>351</v>
      </c>
      <c r="T181" s="513" t="s">
        <v>352</v>
      </c>
      <c r="U181" s="60" t="s">
        <v>234</v>
      </c>
      <c r="V181" s="60" t="s">
        <v>235</v>
      </c>
    </row>
    <row r="182" spans="1:22" x14ac:dyDescent="0.25">
      <c r="A182" s="270" t="s">
        <v>224</v>
      </c>
      <c r="B182" s="282" t="s">
        <v>225</v>
      </c>
      <c r="C182" s="70">
        <v>6</v>
      </c>
      <c r="D182" s="403">
        <f>+T180</f>
        <v>6.3749999999999991</v>
      </c>
      <c r="E182" s="587">
        <v>42814</v>
      </c>
      <c r="F182" s="38" t="s">
        <v>268</v>
      </c>
      <c r="G182" s="37">
        <v>1</v>
      </c>
      <c r="H182" s="37">
        <v>-2</v>
      </c>
      <c r="I182" s="37">
        <v>-1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591">
        <v>10</v>
      </c>
      <c r="R182" s="156">
        <v>-2</v>
      </c>
      <c r="S182" s="583">
        <f>+R182/Q182</f>
        <v>-0.2</v>
      </c>
      <c r="T182" s="330">
        <f>+D182-S182</f>
        <v>6.5749999999999993</v>
      </c>
      <c r="U182" s="634">
        <v>6.333333333333333</v>
      </c>
      <c r="V182" s="560">
        <f>+U182-T182</f>
        <v>-0.24166666666666625</v>
      </c>
    </row>
    <row r="183" spans="1:22" x14ac:dyDescent="0.25">
      <c r="A183" s="431" t="s">
        <v>284</v>
      </c>
      <c r="B183" s="282" t="s">
        <v>225</v>
      </c>
      <c r="C183" s="346" t="s">
        <v>27</v>
      </c>
      <c r="D183" s="412" t="s">
        <v>28</v>
      </c>
      <c r="E183" s="412" t="s">
        <v>29</v>
      </c>
      <c r="F183" s="412" t="s">
        <v>30</v>
      </c>
      <c r="G183" s="428" t="s">
        <v>279</v>
      </c>
      <c r="H183" s="428" t="s">
        <v>279</v>
      </c>
      <c r="P183" s="805"/>
      <c r="Q183" s="513" t="s">
        <v>119</v>
      </c>
      <c r="R183" s="254" t="s">
        <v>102</v>
      </c>
      <c r="S183" s="581" t="s">
        <v>351</v>
      </c>
      <c r="T183" s="513" t="s">
        <v>352</v>
      </c>
      <c r="U183" s="634"/>
      <c r="V183" s="560"/>
    </row>
    <row r="184" spans="1:22" x14ac:dyDescent="0.25">
      <c r="A184" s="431" t="s">
        <v>284</v>
      </c>
      <c r="B184" s="282" t="s">
        <v>225</v>
      </c>
      <c r="C184" s="176">
        <v>7</v>
      </c>
      <c r="D184" s="403">
        <f>+T182</f>
        <v>6.5749999999999993</v>
      </c>
      <c r="E184" s="587">
        <v>42815</v>
      </c>
      <c r="F184" s="38" t="s">
        <v>268</v>
      </c>
      <c r="G184" s="37">
        <v>0</v>
      </c>
      <c r="H184" s="37">
        <v>0</v>
      </c>
      <c r="P184" s="805"/>
      <c r="Q184" s="591">
        <v>2</v>
      </c>
      <c r="R184" s="156">
        <v>0</v>
      </c>
      <c r="S184" s="583">
        <f>+R184/Q184</f>
        <v>0</v>
      </c>
      <c r="T184" s="330">
        <f>+D184-S184</f>
        <v>6.5749999999999993</v>
      </c>
      <c r="U184" s="634"/>
      <c r="V184" s="560"/>
    </row>
    <row r="185" spans="1:22" ht="15.75" thickBot="1" x14ac:dyDescent="0.3">
      <c r="C185" s="42"/>
    </row>
    <row r="186" spans="1:22" ht="21" x14ac:dyDescent="0.35">
      <c r="A186" s="150" t="s">
        <v>120</v>
      </c>
      <c r="D186" s="151" t="str">
        <f>+$A$1</f>
        <v>vHeerden</v>
      </c>
      <c r="E186" s="152" t="str">
        <f>+$B$1</f>
        <v>Nadia</v>
      </c>
      <c r="L186" s="1" t="str">
        <f>+$J$2</f>
        <v>Date:18-21 Mar 17</v>
      </c>
      <c r="M186" s="1"/>
      <c r="N186" s="142" t="s">
        <v>32</v>
      </c>
      <c r="O186" s="218" t="s">
        <v>5</v>
      </c>
      <c r="P186" s="219" t="s">
        <v>5</v>
      </c>
      <c r="Q186" s="143" t="s">
        <v>51</v>
      </c>
      <c r="R186" s="220" t="s">
        <v>88</v>
      </c>
      <c r="S186" s="144" t="s">
        <v>97</v>
      </c>
      <c r="T186" s="221" t="s">
        <v>51</v>
      </c>
      <c r="U186" s="136" t="s">
        <v>113</v>
      </c>
    </row>
    <row r="187" spans="1:22" ht="21" x14ac:dyDescent="0.35">
      <c r="A187" s="153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9" t="s">
        <v>146</v>
      </c>
      <c r="M187" s="1"/>
      <c r="N187" s="145" t="s">
        <v>9</v>
      </c>
      <c r="O187" s="146" t="s">
        <v>11</v>
      </c>
      <c r="P187" s="148" t="s">
        <v>11</v>
      </c>
      <c r="Q187" s="222" t="s">
        <v>53</v>
      </c>
      <c r="R187" s="223" t="s">
        <v>89</v>
      </c>
      <c r="S187" s="147" t="s">
        <v>119</v>
      </c>
      <c r="T187" s="224" t="s">
        <v>53</v>
      </c>
      <c r="U187" s="138" t="s">
        <v>114</v>
      </c>
    </row>
    <row r="188" spans="1:22" ht="15.75" x14ac:dyDescent="0.25">
      <c r="A188" s="154" t="s">
        <v>121</v>
      </c>
      <c r="L188" s="1" t="s">
        <v>113</v>
      </c>
      <c r="M188" s="1"/>
      <c r="N188" s="145" t="s">
        <v>19</v>
      </c>
      <c r="O188" s="146" t="s">
        <v>43</v>
      </c>
      <c r="P188" s="148" t="s">
        <v>19</v>
      </c>
      <c r="Q188" s="149" t="s">
        <v>52</v>
      </c>
      <c r="R188" s="223" t="s">
        <v>19</v>
      </c>
      <c r="S188" s="147" t="s">
        <v>12</v>
      </c>
      <c r="T188" s="225" t="s">
        <v>102</v>
      </c>
      <c r="U188" s="138" t="s">
        <v>115</v>
      </c>
    </row>
    <row r="189" spans="1:22" ht="15.75" x14ac:dyDescent="0.25">
      <c r="A189" s="154"/>
      <c r="L189" s="109"/>
      <c r="M189" s="1"/>
      <c r="N189" s="145" t="s">
        <v>36</v>
      </c>
      <c r="O189" s="146" t="s">
        <v>19</v>
      </c>
      <c r="P189" s="148" t="s">
        <v>44</v>
      </c>
      <c r="Q189" s="149" t="s">
        <v>19</v>
      </c>
      <c r="R189" s="223" t="s">
        <v>90</v>
      </c>
      <c r="S189" s="147" t="s">
        <v>100</v>
      </c>
      <c r="T189" s="225" t="s">
        <v>19</v>
      </c>
      <c r="U189" s="138" t="s">
        <v>116</v>
      </c>
    </row>
    <row r="190" spans="1:22" ht="15.75" thickBot="1" x14ac:dyDescent="0.3">
      <c r="A190" s="155" t="s">
        <v>112</v>
      </c>
      <c r="B190" s="156">
        <f>+$I$13</f>
        <v>56</v>
      </c>
      <c r="C190" s="157" t="s">
        <v>122</v>
      </c>
      <c r="D190" s="158">
        <f>+$F$13</f>
        <v>-0.24166666666666625</v>
      </c>
      <c r="E190" s="159" t="s">
        <v>123</v>
      </c>
      <c r="F190" s="367">
        <f>+$E$13</f>
        <v>6.333333333333333</v>
      </c>
      <c r="G190" s="161" t="s">
        <v>124</v>
      </c>
      <c r="H190" s="162">
        <f>+$G$13</f>
        <v>5</v>
      </c>
      <c r="I190" s="163" t="s">
        <v>125</v>
      </c>
      <c r="J190" s="164">
        <f>+$H$13</f>
        <v>-1.2083333333333313</v>
      </c>
      <c r="L190" s="39" t="s">
        <v>20</v>
      </c>
      <c r="M190" s="389" t="s">
        <v>21</v>
      </c>
      <c r="N190" s="227">
        <f>+$L$6</f>
        <v>42815</v>
      </c>
      <c r="O190" s="228">
        <f>+$M$6</f>
        <v>42815</v>
      </c>
      <c r="P190" s="229">
        <f>+$N$6</f>
        <v>42815</v>
      </c>
      <c r="Q190" s="230">
        <f>+$O$6</f>
        <v>42815</v>
      </c>
      <c r="R190" s="231">
        <f>+$P$6</f>
        <v>42815</v>
      </c>
      <c r="S190" s="232">
        <f>+$Q$6</f>
        <v>42014</v>
      </c>
      <c r="T190" s="388">
        <f>+$R$6</f>
        <v>42815</v>
      </c>
      <c r="U190" s="206">
        <f>+$S$6</f>
        <v>42815</v>
      </c>
    </row>
    <row r="191" spans="1:22" x14ac:dyDescent="0.25">
      <c r="A191" s="165"/>
      <c r="B191" s="166"/>
      <c r="C191" s="167"/>
      <c r="D191" s="168"/>
      <c r="E191" s="169"/>
      <c r="F191" s="170"/>
      <c r="G191" s="171"/>
      <c r="H191" s="172"/>
      <c r="I191" s="173"/>
      <c r="J191" s="174"/>
      <c r="K191" s="42"/>
      <c r="L191" s="302" t="str">
        <f>+$A$1</f>
        <v>vHeerden</v>
      </c>
      <c r="M191" s="95" t="str">
        <f>+$B$1</f>
        <v>Nadia</v>
      </c>
      <c r="N191" s="387">
        <f>+$L$7</f>
        <v>56</v>
      </c>
      <c r="O191" s="387">
        <f>+$M$7</f>
        <v>147</v>
      </c>
      <c r="P191" s="387">
        <f>+$N$7</f>
        <v>163</v>
      </c>
      <c r="Q191" s="387">
        <f>+$O$7</f>
        <v>27</v>
      </c>
      <c r="R191" s="387">
        <f>+$P$7</f>
        <v>26</v>
      </c>
      <c r="S191" s="387">
        <f>+$Q$7</f>
        <v>56</v>
      </c>
      <c r="T191" s="387">
        <f>+$R$7</f>
        <v>62</v>
      </c>
      <c r="U191" s="387">
        <f>+$S$7</f>
        <v>93</v>
      </c>
    </row>
    <row r="192" spans="1:22" ht="15.75" x14ac:dyDescent="0.25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</row>
    <row r="193" spans="1:20" ht="15.75" x14ac:dyDescent="0.25">
      <c r="A193" s="154" t="s">
        <v>126</v>
      </c>
    </row>
    <row r="194" spans="1:20" ht="15.75" x14ac:dyDescent="0.25">
      <c r="A194" s="154"/>
    </row>
    <row r="195" spans="1:20" ht="15.75" x14ac:dyDescent="0.25">
      <c r="A195" s="163" t="s">
        <v>127</v>
      </c>
      <c r="B195" s="176">
        <f>+$C$15</f>
        <v>6</v>
      </c>
      <c r="C195" s="175" t="s">
        <v>128</v>
      </c>
      <c r="D195" s="177">
        <f>+$D$13</f>
        <v>6.5749999999999993</v>
      </c>
    </row>
    <row r="196" spans="1:20" ht="15.75" x14ac:dyDescent="0.25">
      <c r="A196" s="173"/>
      <c r="B196" s="166"/>
      <c r="C196" s="178"/>
      <c r="D196" s="179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15.75" x14ac:dyDescent="0.25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</row>
    <row r="198" spans="1:20" ht="18.75" x14ac:dyDescent="0.3">
      <c r="A198" s="180" t="s">
        <v>171</v>
      </c>
      <c r="B198" s="181"/>
      <c r="C198" s="181"/>
      <c r="D198" s="181"/>
    </row>
    <row r="199" spans="1:20" ht="18.75" x14ac:dyDescent="0.3">
      <c r="A199" s="180"/>
      <c r="B199" s="181"/>
      <c r="C199" s="181"/>
      <c r="D199" s="181"/>
    </row>
    <row r="200" spans="1:20" ht="15.75" x14ac:dyDescent="0.25">
      <c r="A200" s="154" t="s">
        <v>172</v>
      </c>
      <c r="B200" s="182"/>
      <c r="C200" s="182"/>
    </row>
    <row r="201" spans="1:20" ht="15.75" x14ac:dyDescent="0.25">
      <c r="A201" s="154"/>
      <c r="B201" s="182"/>
      <c r="C201" s="182"/>
    </row>
    <row r="202" spans="1:20" ht="15.75" x14ac:dyDescent="0.25">
      <c r="A202" s="175" t="s">
        <v>129</v>
      </c>
    </row>
    <row r="203" spans="1:20" ht="15.75" x14ac:dyDescent="0.25">
      <c r="A203" s="175"/>
    </row>
    <row r="204" spans="1:20" ht="15.75" x14ac:dyDescent="0.25">
      <c r="A204" s="175"/>
    </row>
    <row r="205" spans="1:20" ht="15.75" x14ac:dyDescent="0.25">
      <c r="A205" s="175" t="s">
        <v>132</v>
      </c>
    </row>
    <row r="206" spans="1:20" ht="15.75" x14ac:dyDescent="0.25">
      <c r="A206" s="175"/>
    </row>
    <row r="207" spans="1:20" ht="15.75" x14ac:dyDescent="0.25">
      <c r="A207" s="175"/>
    </row>
    <row r="208" spans="1:20" ht="15.75" x14ac:dyDescent="0.25">
      <c r="A208" s="175" t="s">
        <v>133</v>
      </c>
    </row>
    <row r="209" spans="1:4" ht="15.75" x14ac:dyDescent="0.25">
      <c r="A209" s="175"/>
    </row>
    <row r="210" spans="1:4" ht="15.75" x14ac:dyDescent="0.25">
      <c r="A210" s="175"/>
    </row>
    <row r="211" spans="1:4" ht="15.75" x14ac:dyDescent="0.25">
      <c r="A211" s="175" t="s">
        <v>134</v>
      </c>
    </row>
    <row r="212" spans="1:4" ht="15.75" x14ac:dyDescent="0.25">
      <c r="A212" s="175"/>
    </row>
    <row r="213" spans="1:4" ht="15.75" x14ac:dyDescent="0.25">
      <c r="A213" s="175"/>
    </row>
    <row r="214" spans="1:4" ht="15.75" x14ac:dyDescent="0.25">
      <c r="A214" s="175" t="s">
        <v>135</v>
      </c>
    </row>
    <row r="215" spans="1:4" ht="15.75" x14ac:dyDescent="0.25">
      <c r="A215" s="175"/>
    </row>
    <row r="217" spans="1:4" ht="15.75" x14ac:dyDescent="0.25">
      <c r="A217" s="154" t="s">
        <v>173</v>
      </c>
      <c r="B217" s="182"/>
      <c r="C217" s="182"/>
      <c r="D217" s="182"/>
    </row>
    <row r="218" spans="1:4" x14ac:dyDescent="0.25">
      <c r="A218" s="182"/>
      <c r="B218" s="182"/>
      <c r="C218" s="182"/>
      <c r="D218" s="182"/>
    </row>
    <row r="219" spans="1:4" ht="15.75" x14ac:dyDescent="0.25">
      <c r="A219" s="175"/>
    </row>
    <row r="220" spans="1:4" ht="15.75" x14ac:dyDescent="0.25">
      <c r="A220" s="175" t="s">
        <v>140</v>
      </c>
    </row>
    <row r="221" spans="1:4" ht="15.75" x14ac:dyDescent="0.25">
      <c r="A221" s="175"/>
    </row>
    <row r="222" spans="1:4" ht="15.75" x14ac:dyDescent="0.25">
      <c r="A222" s="175" t="s">
        <v>143</v>
      </c>
    </row>
    <row r="223" spans="1:4" ht="15.75" x14ac:dyDescent="0.25">
      <c r="A223" s="175"/>
    </row>
    <row r="225" spans="1:11" ht="15.75" thickBot="1" x14ac:dyDescent="0.3">
      <c r="A225" t="s">
        <v>330</v>
      </c>
    </row>
    <row r="226" spans="1:11" x14ac:dyDescent="0.25">
      <c r="A226" s="1" t="s">
        <v>38</v>
      </c>
      <c r="B226" s="1"/>
      <c r="C226" s="44" t="s">
        <v>32</v>
      </c>
      <c r="D226" s="44" t="s">
        <v>32</v>
      </c>
      <c r="E226" s="44" t="s">
        <v>32</v>
      </c>
      <c r="F226" s="44" t="s">
        <v>32</v>
      </c>
      <c r="G226" s="44" t="s">
        <v>32</v>
      </c>
      <c r="H226" s="44" t="s">
        <v>32</v>
      </c>
      <c r="I226" s="44" t="s">
        <v>32</v>
      </c>
      <c r="J226" s="4" t="s">
        <v>32</v>
      </c>
      <c r="K226" s="44" t="s">
        <v>32</v>
      </c>
    </row>
    <row r="227" spans="1:11" x14ac:dyDescent="0.25">
      <c r="A227" s="1" t="s">
        <v>150</v>
      </c>
      <c r="B227" s="1"/>
      <c r="C227" s="12" t="s">
        <v>9</v>
      </c>
      <c r="D227" s="12" t="s">
        <v>9</v>
      </c>
      <c r="E227" s="12" t="s">
        <v>9</v>
      </c>
      <c r="F227" s="12" t="s">
        <v>9</v>
      </c>
      <c r="G227" s="12" t="s">
        <v>9</v>
      </c>
      <c r="H227" s="12" t="s">
        <v>9</v>
      </c>
      <c r="I227" s="12" t="s">
        <v>9</v>
      </c>
      <c r="J227" s="10" t="s">
        <v>9</v>
      </c>
      <c r="K227" s="12" t="s">
        <v>9</v>
      </c>
    </row>
    <row r="228" spans="1:11" x14ac:dyDescent="0.25">
      <c r="A228" s="1" t="s">
        <v>146</v>
      </c>
      <c r="B228" s="1"/>
      <c r="C228" s="12" t="s">
        <v>19</v>
      </c>
      <c r="D228" s="12" t="s">
        <v>19</v>
      </c>
      <c r="E228" s="12" t="s">
        <v>19</v>
      </c>
      <c r="F228" s="12" t="s">
        <v>19</v>
      </c>
      <c r="G228" s="12" t="s">
        <v>19</v>
      </c>
      <c r="H228" s="12" t="s">
        <v>19</v>
      </c>
      <c r="I228" s="12" t="s">
        <v>19</v>
      </c>
      <c r="J228" s="10" t="s">
        <v>19</v>
      </c>
      <c r="K228" s="12" t="s">
        <v>19</v>
      </c>
    </row>
    <row r="229" spans="1:11" x14ac:dyDescent="0.25">
      <c r="A229" s="9" t="s">
        <v>331</v>
      </c>
      <c r="B229" s="1"/>
      <c r="C229" s="59" t="s">
        <v>36</v>
      </c>
      <c r="D229" s="59" t="s">
        <v>36</v>
      </c>
      <c r="E229" s="59" t="s">
        <v>36</v>
      </c>
      <c r="F229" s="59" t="s">
        <v>36</v>
      </c>
      <c r="G229" s="59" t="s">
        <v>36</v>
      </c>
      <c r="H229" s="59" t="s">
        <v>36</v>
      </c>
      <c r="I229" s="59" t="s">
        <v>36</v>
      </c>
      <c r="J229" s="99" t="s">
        <v>36</v>
      </c>
      <c r="K229" s="59" t="s">
        <v>36</v>
      </c>
    </row>
    <row r="230" spans="1:11" ht="15.75" thickBot="1" x14ac:dyDescent="0.3">
      <c r="A230" s="39" t="s">
        <v>20</v>
      </c>
      <c r="B230" s="389" t="s">
        <v>21</v>
      </c>
      <c r="C230" s="67">
        <v>42562</v>
      </c>
      <c r="D230" s="67">
        <v>42602</v>
      </c>
      <c r="E230" s="67">
        <v>42646</v>
      </c>
      <c r="F230" s="67">
        <v>42679</v>
      </c>
      <c r="G230" s="67">
        <v>42710</v>
      </c>
      <c r="H230" s="67">
        <v>42741</v>
      </c>
      <c r="I230" s="67">
        <v>42763</v>
      </c>
      <c r="J230" s="505">
        <v>42798</v>
      </c>
      <c r="K230" s="27">
        <v>42815</v>
      </c>
    </row>
    <row r="231" spans="1:11" x14ac:dyDescent="0.25">
      <c r="A231" s="300" t="s">
        <v>224</v>
      </c>
      <c r="B231" s="282" t="s">
        <v>225</v>
      </c>
      <c r="C231" s="37">
        <v>34</v>
      </c>
      <c r="D231" s="37">
        <v>35</v>
      </c>
      <c r="E231" s="37">
        <v>33</v>
      </c>
      <c r="F231" s="70">
        <v>32</v>
      </c>
      <c r="G231" s="37">
        <v>31</v>
      </c>
      <c r="H231" s="37">
        <v>31</v>
      </c>
      <c r="I231" s="70">
        <v>31</v>
      </c>
      <c r="J231" s="156">
        <v>32</v>
      </c>
      <c r="K231" s="156">
        <v>56</v>
      </c>
    </row>
    <row r="233" spans="1:1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</row>
    <row r="249" spans="1:11" ht="15.75" thickBot="1" x14ac:dyDescent="0.3"/>
    <row r="250" spans="1:11" x14ac:dyDescent="0.25">
      <c r="A250" s="1" t="s">
        <v>145</v>
      </c>
      <c r="B250" s="1"/>
      <c r="C250" s="44" t="s">
        <v>5</v>
      </c>
      <c r="D250" s="44" t="s">
        <v>5</v>
      </c>
      <c r="E250" s="44" t="s">
        <v>5</v>
      </c>
      <c r="F250" s="44" t="s">
        <v>5</v>
      </c>
      <c r="G250" s="44" t="s">
        <v>5</v>
      </c>
      <c r="H250" s="44" t="s">
        <v>5</v>
      </c>
      <c r="I250" s="44" t="s">
        <v>5</v>
      </c>
      <c r="J250" s="4" t="s">
        <v>5</v>
      </c>
      <c r="K250" s="44" t="s">
        <v>5</v>
      </c>
    </row>
    <row r="251" spans="1:11" x14ac:dyDescent="0.25">
      <c r="A251" s="9" t="s">
        <v>146</v>
      </c>
      <c r="B251" s="1"/>
      <c r="C251" s="12" t="s">
        <v>11</v>
      </c>
      <c r="D251" s="12" t="s">
        <v>11</v>
      </c>
      <c r="E251" s="12" t="s">
        <v>11</v>
      </c>
      <c r="F251" s="12" t="s">
        <v>11</v>
      </c>
      <c r="G251" s="12" t="s">
        <v>11</v>
      </c>
      <c r="H251" s="12" t="s">
        <v>11</v>
      </c>
      <c r="I251" s="12" t="s">
        <v>11</v>
      </c>
      <c r="J251" s="10" t="s">
        <v>11</v>
      </c>
      <c r="K251" s="12" t="s">
        <v>11</v>
      </c>
    </row>
    <row r="252" spans="1:11" x14ac:dyDescent="0.25">
      <c r="A252" s="208" t="s">
        <v>333</v>
      </c>
      <c r="C252" s="12" t="s">
        <v>43</v>
      </c>
      <c r="D252" s="12" t="s">
        <v>43</v>
      </c>
      <c r="E252" s="12" t="s">
        <v>43</v>
      </c>
      <c r="F252" s="12" t="s">
        <v>43</v>
      </c>
      <c r="G252" s="12" t="s">
        <v>43</v>
      </c>
      <c r="H252" s="12" t="s">
        <v>43</v>
      </c>
      <c r="I252" s="12" t="s">
        <v>43</v>
      </c>
      <c r="J252" s="10" t="s">
        <v>43</v>
      </c>
      <c r="K252" s="12" t="s">
        <v>43</v>
      </c>
    </row>
    <row r="253" spans="1:11" x14ac:dyDescent="0.25">
      <c r="A253" s="208" t="s">
        <v>334</v>
      </c>
      <c r="C253" s="12" t="s">
        <v>19</v>
      </c>
      <c r="D253" s="12" t="s">
        <v>19</v>
      </c>
      <c r="E253" s="12" t="s">
        <v>19</v>
      </c>
      <c r="F253" s="12" t="s">
        <v>19</v>
      </c>
      <c r="G253" s="12" t="s">
        <v>19</v>
      </c>
      <c r="H253" s="12" t="s">
        <v>19</v>
      </c>
      <c r="I253" s="12" t="s">
        <v>19</v>
      </c>
      <c r="J253" s="10" t="s">
        <v>19</v>
      </c>
      <c r="K253" s="12" t="s">
        <v>19</v>
      </c>
    </row>
    <row r="254" spans="1:11" ht="15.75" thickBot="1" x14ac:dyDescent="0.3">
      <c r="A254" s="19" t="s">
        <v>20</v>
      </c>
      <c r="B254" s="20" t="s">
        <v>21</v>
      </c>
      <c r="C254" s="507">
        <v>42562</v>
      </c>
      <c r="D254" s="507">
        <v>42602</v>
      </c>
      <c r="E254" s="507">
        <v>42646</v>
      </c>
      <c r="F254" s="507">
        <v>42679</v>
      </c>
      <c r="G254" s="507">
        <v>42710</v>
      </c>
      <c r="H254" s="507">
        <v>42741</v>
      </c>
      <c r="I254" s="507">
        <v>42763</v>
      </c>
      <c r="J254" s="21">
        <v>42798</v>
      </c>
      <c r="K254" s="507">
        <v>42815</v>
      </c>
    </row>
    <row r="255" spans="1:11" x14ac:dyDescent="0.25">
      <c r="A255" s="270" t="s">
        <v>224</v>
      </c>
      <c r="B255" s="282" t="s">
        <v>225</v>
      </c>
      <c r="C255" s="508">
        <v>49</v>
      </c>
      <c r="D255" s="37">
        <v>51</v>
      </c>
      <c r="E255" s="37">
        <v>53</v>
      </c>
      <c r="F255" s="37">
        <v>54</v>
      </c>
      <c r="G255" s="37">
        <v>54</v>
      </c>
      <c r="H255" s="70">
        <v>53</v>
      </c>
      <c r="I255" s="70">
        <v>55</v>
      </c>
      <c r="J255" s="307">
        <v>54</v>
      </c>
      <c r="K255" s="156">
        <v>147</v>
      </c>
    </row>
    <row r="273" spans="1:9" ht="15.75" thickBot="1" x14ac:dyDescent="0.3">
      <c r="A273" t="s">
        <v>335</v>
      </c>
    </row>
    <row r="274" spans="1:9" x14ac:dyDescent="0.25">
      <c r="A274" s="1" t="s">
        <v>150</v>
      </c>
      <c r="B274" s="1"/>
      <c r="C274" s="8" t="s">
        <v>5</v>
      </c>
      <c r="D274" s="8" t="s">
        <v>5</v>
      </c>
      <c r="E274" s="8" t="s">
        <v>5</v>
      </c>
      <c r="F274" s="8" t="s">
        <v>5</v>
      </c>
      <c r="G274" s="8" t="s">
        <v>5</v>
      </c>
      <c r="H274" s="8" t="s">
        <v>5</v>
      </c>
      <c r="I274" s="8" t="s">
        <v>5</v>
      </c>
    </row>
    <row r="275" spans="1:9" x14ac:dyDescent="0.25">
      <c r="A275" s="1" t="s">
        <v>152</v>
      </c>
      <c r="B275" s="1"/>
      <c r="C275" s="12" t="s">
        <v>11</v>
      </c>
      <c r="D275" s="12" t="s">
        <v>11</v>
      </c>
      <c r="E275" s="12" t="s">
        <v>11</v>
      </c>
      <c r="F275" s="12" t="s">
        <v>11</v>
      </c>
      <c r="G275" s="12" t="s">
        <v>11</v>
      </c>
      <c r="H275" s="12" t="s">
        <v>11</v>
      </c>
      <c r="I275" s="12" t="s">
        <v>11</v>
      </c>
    </row>
    <row r="276" spans="1:9" x14ac:dyDescent="0.25">
      <c r="A276" s="184" t="s">
        <v>153</v>
      </c>
      <c r="B276" s="1"/>
      <c r="C276" s="12" t="s">
        <v>15</v>
      </c>
      <c r="D276" s="12" t="s">
        <v>15</v>
      </c>
      <c r="E276" s="12" t="s">
        <v>15</v>
      </c>
      <c r="F276" s="12" t="s">
        <v>15</v>
      </c>
      <c r="G276" s="12" t="s">
        <v>15</v>
      </c>
      <c r="H276" s="12" t="s">
        <v>15</v>
      </c>
      <c r="I276" s="12" t="s">
        <v>15</v>
      </c>
    </row>
    <row r="277" spans="1:9" x14ac:dyDescent="0.25">
      <c r="A277" s="109" t="s">
        <v>17</v>
      </c>
      <c r="B277" s="1"/>
      <c r="C277" s="12" t="s">
        <v>19</v>
      </c>
      <c r="D277" s="12" t="s">
        <v>19</v>
      </c>
      <c r="E277" s="12" t="s">
        <v>19</v>
      </c>
      <c r="F277" s="12" t="s">
        <v>19</v>
      </c>
      <c r="G277" s="12" t="s">
        <v>19</v>
      </c>
      <c r="H277" s="12" t="s">
        <v>19</v>
      </c>
      <c r="I277" s="12" t="s">
        <v>19</v>
      </c>
    </row>
    <row r="278" spans="1:9" ht="15.75" thickBot="1" x14ac:dyDescent="0.3">
      <c r="A278" s="512" t="s">
        <v>20</v>
      </c>
      <c r="B278" s="39" t="s">
        <v>21</v>
      </c>
      <c r="C278" s="27">
        <v>42646</v>
      </c>
      <c r="D278" s="27">
        <v>42679</v>
      </c>
      <c r="E278" s="27">
        <v>42710</v>
      </c>
      <c r="F278" s="27">
        <v>42741</v>
      </c>
      <c r="G278" s="27">
        <v>42763</v>
      </c>
      <c r="H278" s="27">
        <v>42798</v>
      </c>
      <c r="I278" s="27">
        <v>42815</v>
      </c>
    </row>
    <row r="279" spans="1:9" x14ac:dyDescent="0.25">
      <c r="A279" s="300" t="s">
        <v>224</v>
      </c>
      <c r="B279" s="282" t="s">
        <v>225</v>
      </c>
      <c r="C279" s="37">
        <v>42</v>
      </c>
      <c r="D279" s="70">
        <v>41</v>
      </c>
      <c r="E279" s="70">
        <v>42</v>
      </c>
      <c r="F279" s="70">
        <v>41</v>
      </c>
      <c r="G279" s="70">
        <v>41</v>
      </c>
      <c r="H279" s="156">
        <v>41</v>
      </c>
      <c r="I279" s="156">
        <v>163</v>
      </c>
    </row>
    <row r="298" spans="1:18" ht="15.75" thickBot="1" x14ac:dyDescent="0.3">
      <c r="A298" t="s">
        <v>336</v>
      </c>
      <c r="F298" s="42"/>
      <c r="H298" s="42"/>
      <c r="K298" s="96"/>
    </row>
    <row r="299" spans="1:18" x14ac:dyDescent="0.25">
      <c r="A299" s="1" t="s">
        <v>145</v>
      </c>
      <c r="B299" s="1"/>
      <c r="C299" s="4" t="s">
        <v>50</v>
      </c>
      <c r="D299" s="4" t="s">
        <v>50</v>
      </c>
      <c r="E299" s="4" t="s">
        <v>50</v>
      </c>
      <c r="F299" s="4" t="s">
        <v>51</v>
      </c>
      <c r="G299" s="44" t="s">
        <v>51</v>
      </c>
      <c r="H299" s="6" t="s">
        <v>51</v>
      </c>
      <c r="I299" s="6" t="s">
        <v>51</v>
      </c>
      <c r="J299" s="6" t="s">
        <v>51</v>
      </c>
      <c r="K299" s="6" t="s">
        <v>51</v>
      </c>
      <c r="L299" s="6" t="s">
        <v>51</v>
      </c>
      <c r="M299" s="47" t="s">
        <v>51</v>
      </c>
      <c r="N299" s="4" t="s">
        <v>51</v>
      </c>
      <c r="O299" s="4" t="s">
        <v>51</v>
      </c>
      <c r="P299" s="4" t="s">
        <v>51</v>
      </c>
      <c r="Q299" s="4" t="s">
        <v>51</v>
      </c>
      <c r="R299" s="44" t="s">
        <v>51</v>
      </c>
    </row>
    <row r="300" spans="1:18" x14ac:dyDescent="0.25">
      <c r="A300" s="9" t="s">
        <v>146</v>
      </c>
      <c r="B300" s="1" t="s">
        <v>155</v>
      </c>
      <c r="C300" s="98" t="s">
        <v>53</v>
      </c>
      <c r="D300" s="98" t="s">
        <v>53</v>
      </c>
      <c r="E300" s="77" t="s">
        <v>53</v>
      </c>
      <c r="F300" s="101" t="s">
        <v>53</v>
      </c>
      <c r="G300" s="133" t="s">
        <v>53</v>
      </c>
      <c r="H300" s="194" t="s">
        <v>53</v>
      </c>
      <c r="I300" s="194" t="s">
        <v>53</v>
      </c>
      <c r="J300" s="194" t="s">
        <v>53</v>
      </c>
      <c r="K300" s="194" t="s">
        <v>53</v>
      </c>
      <c r="L300" s="194" t="s">
        <v>53</v>
      </c>
      <c r="M300" s="195" t="s">
        <v>53</v>
      </c>
      <c r="N300" s="101" t="s">
        <v>53</v>
      </c>
      <c r="O300" s="101" t="s">
        <v>53</v>
      </c>
      <c r="P300" s="101" t="s">
        <v>53</v>
      </c>
      <c r="Q300" s="101" t="s">
        <v>53</v>
      </c>
      <c r="R300" s="133" t="s">
        <v>53</v>
      </c>
    </row>
    <row r="301" spans="1:18" x14ac:dyDescent="0.25">
      <c r="A301" s="198" t="s">
        <v>156</v>
      </c>
      <c r="B301" s="1"/>
      <c r="C301" s="10" t="s">
        <v>56</v>
      </c>
      <c r="D301" s="10" t="s">
        <v>56</v>
      </c>
      <c r="E301" s="10" t="s">
        <v>56</v>
      </c>
      <c r="F301" s="99" t="s">
        <v>56</v>
      </c>
      <c r="G301" s="59" t="s">
        <v>56</v>
      </c>
      <c r="H301" s="18" t="s">
        <v>56</v>
      </c>
      <c r="I301" s="18" t="s">
        <v>56</v>
      </c>
      <c r="J301" s="18" t="s">
        <v>56</v>
      </c>
      <c r="K301" s="18" t="s">
        <v>56</v>
      </c>
      <c r="L301" s="18" t="s">
        <v>56</v>
      </c>
      <c r="M301" s="100" t="s">
        <v>56</v>
      </c>
      <c r="N301" s="99" t="s">
        <v>56</v>
      </c>
      <c r="O301" s="99" t="s">
        <v>56</v>
      </c>
      <c r="P301" s="99" t="s">
        <v>56</v>
      </c>
      <c r="Q301" s="99" t="s">
        <v>56</v>
      </c>
      <c r="R301" s="59" t="s">
        <v>56</v>
      </c>
    </row>
    <row r="302" spans="1:18" x14ac:dyDescent="0.25">
      <c r="A302" s="1"/>
      <c r="B302" s="1"/>
      <c r="C302" s="10" t="s">
        <v>59</v>
      </c>
      <c r="D302" s="10" t="s">
        <v>60</v>
      </c>
      <c r="E302" s="10" t="s">
        <v>61</v>
      </c>
      <c r="F302" s="99" t="s">
        <v>62</v>
      </c>
      <c r="G302" s="59" t="s">
        <v>63</v>
      </c>
      <c r="H302" s="18" t="s">
        <v>64</v>
      </c>
      <c r="I302" s="18" t="s">
        <v>65</v>
      </c>
      <c r="J302" s="18" t="s">
        <v>66</v>
      </c>
      <c r="K302" s="18" t="s">
        <v>67</v>
      </c>
      <c r="L302" s="18" t="s">
        <v>68</v>
      </c>
      <c r="M302" s="100" t="s">
        <v>69</v>
      </c>
      <c r="N302" s="101" t="s">
        <v>70</v>
      </c>
      <c r="O302" s="101" t="s">
        <v>71</v>
      </c>
      <c r="P302" s="101" t="s">
        <v>72</v>
      </c>
      <c r="Q302" s="101" t="s">
        <v>73</v>
      </c>
      <c r="R302" s="133" t="s">
        <v>157</v>
      </c>
    </row>
    <row r="303" spans="1:18" ht="15.75" thickBot="1" x14ac:dyDescent="0.3">
      <c r="A303" s="19" t="s">
        <v>20</v>
      </c>
      <c r="B303" s="20" t="s">
        <v>21</v>
      </c>
      <c r="C303" s="87">
        <v>42420</v>
      </c>
      <c r="D303" s="87">
        <v>42450</v>
      </c>
      <c r="E303" s="87">
        <v>42464</v>
      </c>
      <c r="F303" s="519">
        <v>42476</v>
      </c>
      <c r="G303" s="517">
        <v>42492</v>
      </c>
      <c r="H303" s="518">
        <v>42518</v>
      </c>
      <c r="I303" s="518">
        <v>42548</v>
      </c>
      <c r="J303" s="123">
        <v>42562</v>
      </c>
      <c r="K303" s="123">
        <v>42602</v>
      </c>
      <c r="L303" s="123">
        <v>43011</v>
      </c>
      <c r="M303" s="124">
        <v>42679</v>
      </c>
      <c r="N303" s="519">
        <v>42710</v>
      </c>
      <c r="O303" s="519">
        <v>42741</v>
      </c>
      <c r="P303" s="519">
        <v>42763</v>
      </c>
      <c r="Q303" s="519">
        <v>42798</v>
      </c>
      <c r="R303" s="121">
        <v>42815</v>
      </c>
    </row>
    <row r="304" spans="1:18" x14ac:dyDescent="0.25">
      <c r="A304" s="300" t="s">
        <v>224</v>
      </c>
      <c r="B304" s="282" t="s">
        <v>225</v>
      </c>
      <c r="C304" s="37">
        <v>5</v>
      </c>
      <c r="D304" s="37">
        <v>5</v>
      </c>
      <c r="E304" s="37">
        <v>5</v>
      </c>
      <c r="F304" s="37">
        <v>6</v>
      </c>
      <c r="G304" s="70">
        <v>6</v>
      </c>
      <c r="H304" s="70">
        <v>6</v>
      </c>
      <c r="I304" s="70">
        <v>7</v>
      </c>
      <c r="J304" s="70">
        <v>6</v>
      </c>
      <c r="K304" s="70">
        <v>5</v>
      </c>
      <c r="L304" s="70">
        <v>5</v>
      </c>
      <c r="M304" s="70">
        <v>5</v>
      </c>
      <c r="N304" s="70">
        <v>5</v>
      </c>
      <c r="O304" s="37">
        <v>4</v>
      </c>
      <c r="P304" s="70">
        <v>5</v>
      </c>
      <c r="Q304" s="156">
        <v>18</v>
      </c>
      <c r="R304" s="156">
        <v>27</v>
      </c>
    </row>
    <row r="323" spans="1:11" ht="15.75" thickBot="1" x14ac:dyDescent="0.3">
      <c r="A323" t="s">
        <v>338</v>
      </c>
    </row>
    <row r="324" spans="1:11" x14ac:dyDescent="0.25">
      <c r="A324" s="1" t="s">
        <v>145</v>
      </c>
      <c r="B324" s="1"/>
      <c r="C324" s="8" t="s">
        <v>88</v>
      </c>
      <c r="D324" s="85" t="s">
        <v>88</v>
      </c>
      <c r="E324" s="85" t="s">
        <v>88</v>
      </c>
      <c r="F324" s="119" t="s">
        <v>88</v>
      </c>
      <c r="G324" s="8" t="s">
        <v>88</v>
      </c>
      <c r="H324" s="119" t="s">
        <v>88</v>
      </c>
      <c r="I324" s="97" t="s">
        <v>88</v>
      </c>
      <c r="J324" s="8" t="s">
        <v>88</v>
      </c>
      <c r="K324" s="8" t="s">
        <v>88</v>
      </c>
    </row>
    <row r="325" spans="1:11" x14ac:dyDescent="0.25">
      <c r="A325" s="9" t="s">
        <v>146</v>
      </c>
      <c r="B325" s="1"/>
      <c r="C325" s="59" t="s">
        <v>89</v>
      </c>
      <c r="D325" s="18" t="s">
        <v>89</v>
      </c>
      <c r="E325" s="18" t="s">
        <v>89</v>
      </c>
      <c r="F325" s="100" t="s">
        <v>89</v>
      </c>
      <c r="G325" s="59" t="s">
        <v>89</v>
      </c>
      <c r="H325" s="100" t="s">
        <v>89</v>
      </c>
      <c r="I325" s="59" t="s">
        <v>89</v>
      </c>
      <c r="J325" s="59" t="s">
        <v>89</v>
      </c>
      <c r="K325" s="59" t="s">
        <v>89</v>
      </c>
    </row>
    <row r="326" spans="1:11" x14ac:dyDescent="0.25">
      <c r="A326" s="1" t="s">
        <v>158</v>
      </c>
      <c r="B326" s="1"/>
      <c r="C326" s="59" t="s">
        <v>19</v>
      </c>
      <c r="D326" s="18" t="s">
        <v>19</v>
      </c>
      <c r="E326" s="18" t="s">
        <v>19</v>
      </c>
      <c r="F326" s="100" t="s">
        <v>19</v>
      </c>
      <c r="G326" s="59" t="s">
        <v>19</v>
      </c>
      <c r="H326" s="100" t="s">
        <v>19</v>
      </c>
      <c r="I326" s="59" t="s">
        <v>19</v>
      </c>
      <c r="J326" s="59" t="s">
        <v>19</v>
      </c>
      <c r="K326" s="59" t="s">
        <v>19</v>
      </c>
    </row>
    <row r="327" spans="1:11" x14ac:dyDescent="0.25">
      <c r="A327" s="1" t="s">
        <v>39</v>
      </c>
      <c r="B327" s="1"/>
      <c r="C327" s="59" t="s">
        <v>90</v>
      </c>
      <c r="D327" s="18" t="s">
        <v>90</v>
      </c>
      <c r="E327" s="18" t="s">
        <v>90</v>
      </c>
      <c r="F327" s="100" t="s">
        <v>90</v>
      </c>
      <c r="G327" s="59" t="s">
        <v>90</v>
      </c>
      <c r="H327" s="100" t="s">
        <v>90</v>
      </c>
      <c r="I327" s="59" t="s">
        <v>90</v>
      </c>
      <c r="J327" s="59" t="s">
        <v>90</v>
      </c>
      <c r="K327" s="59" t="s">
        <v>90</v>
      </c>
    </row>
    <row r="328" spans="1:11" ht="15.75" thickBot="1" x14ac:dyDescent="0.3">
      <c r="A328" s="19" t="s">
        <v>20</v>
      </c>
      <c r="B328" s="20" t="s">
        <v>21</v>
      </c>
      <c r="C328" s="121">
        <v>42562</v>
      </c>
      <c r="D328" s="122">
        <v>42602</v>
      </c>
      <c r="E328" s="123">
        <v>42646</v>
      </c>
      <c r="F328" s="124">
        <v>42679</v>
      </c>
      <c r="G328" s="121">
        <v>42710</v>
      </c>
      <c r="H328" s="124">
        <v>42741</v>
      </c>
      <c r="I328" s="121">
        <v>42763</v>
      </c>
      <c r="J328" s="121">
        <v>42798</v>
      </c>
      <c r="K328" s="121">
        <v>42815</v>
      </c>
    </row>
    <row r="329" spans="1:11" x14ac:dyDescent="0.25">
      <c r="A329" s="270" t="s">
        <v>224</v>
      </c>
      <c r="B329" s="282" t="s">
        <v>225</v>
      </c>
      <c r="C329" s="37">
        <v>23</v>
      </c>
      <c r="D329" s="37">
        <v>22</v>
      </c>
      <c r="E329" s="37">
        <v>21</v>
      </c>
      <c r="F329" s="37">
        <v>24</v>
      </c>
      <c r="G329" s="37">
        <v>23</v>
      </c>
      <c r="H329" s="37">
        <v>24</v>
      </c>
      <c r="I329" s="37">
        <v>24</v>
      </c>
      <c r="J329" s="156">
        <v>28</v>
      </c>
      <c r="K329" s="156">
        <v>26</v>
      </c>
    </row>
    <row r="348" spans="1:8" ht="15.75" thickBot="1" x14ac:dyDescent="0.3">
      <c r="A348" t="s">
        <v>339</v>
      </c>
    </row>
    <row r="349" spans="1:8" x14ac:dyDescent="0.25">
      <c r="A349" s="131" t="s">
        <v>1</v>
      </c>
      <c r="B349" s="131"/>
      <c r="C349" s="44" t="s">
        <v>51</v>
      </c>
      <c r="D349" s="6" t="s">
        <v>51</v>
      </c>
      <c r="E349" s="44" t="s">
        <v>51</v>
      </c>
      <c r="F349" s="44" t="s">
        <v>51</v>
      </c>
      <c r="G349" s="44" t="s">
        <v>51</v>
      </c>
      <c r="H349" s="44" t="s">
        <v>51</v>
      </c>
    </row>
    <row r="350" spans="1:8" x14ac:dyDescent="0.25">
      <c r="A350" s="9" t="s">
        <v>146</v>
      </c>
      <c r="B350" s="131"/>
      <c r="C350" s="133" t="s">
        <v>53</v>
      </c>
      <c r="D350" s="194" t="s">
        <v>53</v>
      </c>
      <c r="E350" s="133" t="s">
        <v>53</v>
      </c>
      <c r="F350" s="133" t="s">
        <v>53</v>
      </c>
      <c r="G350" s="133" t="s">
        <v>53</v>
      </c>
      <c r="H350" s="133" t="s">
        <v>53</v>
      </c>
    </row>
    <row r="351" spans="1:8" x14ac:dyDescent="0.25">
      <c r="A351" s="204" t="s">
        <v>159</v>
      </c>
      <c r="B351" s="131"/>
      <c r="C351" s="59" t="s">
        <v>102</v>
      </c>
      <c r="D351" s="18" t="s">
        <v>102</v>
      </c>
      <c r="E351" s="59" t="s">
        <v>102</v>
      </c>
      <c r="F351" s="59" t="s">
        <v>102</v>
      </c>
      <c r="G351" s="59" t="s">
        <v>102</v>
      </c>
      <c r="H351" s="59" t="s">
        <v>102</v>
      </c>
    </row>
    <row r="352" spans="1:8" x14ac:dyDescent="0.25">
      <c r="A352" s="131"/>
      <c r="B352" s="131"/>
      <c r="C352" s="59" t="s">
        <v>19</v>
      </c>
      <c r="D352" s="18" t="s">
        <v>19</v>
      </c>
      <c r="E352" s="59" t="s">
        <v>19</v>
      </c>
      <c r="F352" s="59" t="s">
        <v>19</v>
      </c>
      <c r="G352" s="59" t="s">
        <v>19</v>
      </c>
      <c r="H352" s="59" t="s">
        <v>19</v>
      </c>
    </row>
    <row r="353" spans="1:8" ht="15.75" thickBot="1" x14ac:dyDescent="0.3">
      <c r="A353" s="39" t="s">
        <v>20</v>
      </c>
      <c r="B353" s="389" t="s">
        <v>21</v>
      </c>
      <c r="C353" s="67">
        <v>42679</v>
      </c>
      <c r="D353" s="134">
        <v>42710</v>
      </c>
      <c r="E353" s="67">
        <v>42741</v>
      </c>
      <c r="F353" s="134">
        <v>42763</v>
      </c>
      <c r="G353" s="134">
        <v>42798</v>
      </c>
      <c r="H353" s="67">
        <v>42815</v>
      </c>
    </row>
    <row r="354" spans="1:8" x14ac:dyDescent="0.25">
      <c r="A354" s="300" t="s">
        <v>224</v>
      </c>
      <c r="B354" s="282" t="s">
        <v>225</v>
      </c>
      <c r="C354" s="37">
        <v>28</v>
      </c>
      <c r="D354" s="37">
        <v>29</v>
      </c>
      <c r="E354" s="37">
        <v>29</v>
      </c>
      <c r="F354" s="37">
        <v>30</v>
      </c>
      <c r="G354" s="156">
        <v>39</v>
      </c>
      <c r="H354" s="156">
        <v>62</v>
      </c>
    </row>
    <row r="373" spans="1:9" x14ac:dyDescent="0.25">
      <c r="A373" t="s">
        <v>186</v>
      </c>
    </row>
    <row r="374" spans="1:9" ht="15.75" thickBot="1" x14ac:dyDescent="0.3">
      <c r="A374" t="s">
        <v>342</v>
      </c>
    </row>
    <row r="375" spans="1:9" x14ac:dyDescent="0.25">
      <c r="A375" s="1" t="s">
        <v>38</v>
      </c>
      <c r="B375" s="1"/>
      <c r="C375" s="136" t="s">
        <v>113</v>
      </c>
      <c r="D375" s="136" t="s">
        <v>113</v>
      </c>
      <c r="E375" s="136" t="s">
        <v>113</v>
      </c>
      <c r="F375" s="136" t="s">
        <v>113</v>
      </c>
      <c r="G375" s="136" t="s">
        <v>113</v>
      </c>
      <c r="H375" s="136" t="s">
        <v>113</v>
      </c>
      <c r="I375" s="135" t="s">
        <v>113</v>
      </c>
    </row>
    <row r="376" spans="1:9" x14ac:dyDescent="0.25">
      <c r="A376" s="1" t="s">
        <v>161</v>
      </c>
      <c r="B376" s="1"/>
      <c r="C376" s="138" t="s">
        <v>114</v>
      </c>
      <c r="D376" s="138" t="s">
        <v>114</v>
      </c>
      <c r="E376" s="138" t="s">
        <v>114</v>
      </c>
      <c r="F376" s="138" t="s">
        <v>114</v>
      </c>
      <c r="G376" s="138" t="s">
        <v>114</v>
      </c>
      <c r="H376" s="138" t="s">
        <v>114</v>
      </c>
      <c r="I376" s="139" t="s">
        <v>114</v>
      </c>
    </row>
    <row r="377" spans="1:9" x14ac:dyDescent="0.25">
      <c r="A377" s="1" t="s">
        <v>146</v>
      </c>
      <c r="B377" s="1"/>
      <c r="C377" s="138" t="s">
        <v>115</v>
      </c>
      <c r="D377" s="138" t="s">
        <v>115</v>
      </c>
      <c r="E377" s="138" t="s">
        <v>115</v>
      </c>
      <c r="F377" s="138" t="s">
        <v>115</v>
      </c>
      <c r="G377" s="138" t="s">
        <v>115</v>
      </c>
      <c r="H377" s="138" t="s">
        <v>115</v>
      </c>
      <c r="I377" s="139" t="s">
        <v>115</v>
      </c>
    </row>
    <row r="378" spans="1:9" x14ac:dyDescent="0.25">
      <c r="A378" s="1" t="s">
        <v>113</v>
      </c>
      <c r="B378" s="1"/>
      <c r="C378" s="138" t="s">
        <v>116</v>
      </c>
      <c r="D378" s="138" t="s">
        <v>116</v>
      </c>
      <c r="E378" s="138" t="s">
        <v>116</v>
      </c>
      <c r="F378" s="138" t="s">
        <v>116</v>
      </c>
      <c r="G378" s="138" t="s">
        <v>116</v>
      </c>
      <c r="H378" s="138" t="s">
        <v>116</v>
      </c>
      <c r="I378" s="139" t="s">
        <v>116</v>
      </c>
    </row>
    <row r="379" spans="1:9" ht="15.75" thickBot="1" x14ac:dyDescent="0.3">
      <c r="A379" s="19" t="s">
        <v>20</v>
      </c>
      <c r="B379" s="20" t="s">
        <v>21</v>
      </c>
      <c r="C379" s="206">
        <v>42562</v>
      </c>
      <c r="D379" s="206">
        <v>42602</v>
      </c>
      <c r="E379" s="206">
        <v>42710</v>
      </c>
      <c r="F379" s="206">
        <v>42741</v>
      </c>
      <c r="G379" s="206">
        <v>42763</v>
      </c>
      <c r="H379" s="206">
        <v>42798</v>
      </c>
      <c r="I379" s="207">
        <v>42815</v>
      </c>
    </row>
    <row r="380" spans="1:9" x14ac:dyDescent="0.25">
      <c r="A380" s="300" t="s">
        <v>224</v>
      </c>
      <c r="B380" s="282" t="s">
        <v>225</v>
      </c>
      <c r="C380" s="271">
        <v>20</v>
      </c>
      <c r="D380" s="271">
        <v>19</v>
      </c>
      <c r="E380" s="271">
        <v>23</v>
      </c>
      <c r="F380" s="271">
        <v>22</v>
      </c>
      <c r="G380" s="271">
        <v>22</v>
      </c>
      <c r="H380" s="156">
        <v>27</v>
      </c>
      <c r="I380" s="156">
        <v>93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88"/>
  <sheetViews>
    <sheetView workbookViewId="0"/>
  </sheetViews>
  <sheetFormatPr defaultRowHeight="15" x14ac:dyDescent="0.25"/>
  <cols>
    <col min="3" max="3" width="28" customWidth="1"/>
    <col min="24" max="24" width="29.85546875" bestFit="1" customWidth="1"/>
  </cols>
  <sheetData>
    <row r="1" spans="1:19" ht="15.75" thickBot="1" x14ac:dyDescent="0.3">
      <c r="A1" s="328" t="s">
        <v>222</v>
      </c>
      <c r="B1" s="282" t="s">
        <v>223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156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328" t="s">
        <v>222</v>
      </c>
      <c r="K7" s="282" t="s">
        <v>223</v>
      </c>
      <c r="L7" s="156">
        <v>156</v>
      </c>
      <c r="M7" s="156">
        <v>89</v>
      </c>
      <c r="N7" s="156">
        <v>89</v>
      </c>
      <c r="O7" s="156">
        <v>19</v>
      </c>
      <c r="P7" s="156">
        <v>10</v>
      </c>
      <c r="Q7" s="156">
        <v>12</v>
      </c>
      <c r="R7" s="156">
        <v>107</v>
      </c>
      <c r="S7" s="156">
        <v>91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328" t="s">
        <v>222</v>
      </c>
      <c r="B13" s="282" t="s">
        <v>223</v>
      </c>
      <c r="C13" s="156">
        <v>2</v>
      </c>
      <c r="D13" s="296">
        <v>9</v>
      </c>
      <c r="E13" s="330">
        <v>9</v>
      </c>
      <c r="F13" s="250">
        <v>0</v>
      </c>
      <c r="G13" s="251">
        <v>2</v>
      </c>
      <c r="H13" s="252">
        <f>+F13*G13</f>
        <v>0</v>
      </c>
      <c r="I13" s="156">
        <v>156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328" t="s">
        <v>222</v>
      </c>
      <c r="B15" s="282" t="s">
        <v>223</v>
      </c>
      <c r="C15" s="37">
        <v>9</v>
      </c>
      <c r="D15" s="296">
        <v>9</v>
      </c>
      <c r="E15" s="789">
        <v>42815</v>
      </c>
      <c r="F15" s="363" t="s">
        <v>239</v>
      </c>
      <c r="G15" s="352">
        <v>9</v>
      </c>
      <c r="H15" s="81">
        <v>0</v>
      </c>
    </row>
    <row r="17" spans="2:16" x14ac:dyDescent="0.25">
      <c r="B17" t="s">
        <v>245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J17" s="96">
        <v>7</v>
      </c>
      <c r="K17" s="96">
        <v>8</v>
      </c>
    </row>
    <row r="18" spans="2:16" x14ac:dyDescent="0.25">
      <c r="B18" t="s">
        <v>246</v>
      </c>
      <c r="C18" s="393">
        <v>42815</v>
      </c>
      <c r="D18" s="308" t="s">
        <v>267</v>
      </c>
      <c r="E18" s="270" t="s">
        <v>286</v>
      </c>
      <c r="F18" s="302" t="s">
        <v>289</v>
      </c>
      <c r="G18" s="302" t="s">
        <v>310</v>
      </c>
      <c r="H18" s="254" t="s">
        <v>222</v>
      </c>
      <c r="I18" s="302" t="s">
        <v>250</v>
      </c>
      <c r="J18" s="467" t="s">
        <v>288</v>
      </c>
      <c r="K18" s="40" t="s">
        <v>311</v>
      </c>
      <c r="L18" s="40" t="s">
        <v>252</v>
      </c>
      <c r="M18" s="40" t="s">
        <v>253</v>
      </c>
      <c r="N18" s="40" t="s">
        <v>312</v>
      </c>
      <c r="O18" s="40" t="s">
        <v>245</v>
      </c>
      <c r="P18" s="40" t="s">
        <v>313</v>
      </c>
    </row>
    <row r="19" spans="2:16" x14ac:dyDescent="0.25">
      <c r="B19" s="96">
        <v>1</v>
      </c>
      <c r="C19" s="308" t="s">
        <v>267</v>
      </c>
      <c r="D19" s="401"/>
      <c r="E19" s="468">
        <v>18</v>
      </c>
      <c r="F19" s="469">
        <v>23</v>
      </c>
      <c r="G19" s="37"/>
      <c r="H19" s="176">
        <v>23</v>
      </c>
      <c r="I19" s="470">
        <v>10</v>
      </c>
      <c r="J19" s="471">
        <v>31</v>
      </c>
      <c r="K19" s="37"/>
      <c r="L19" s="37">
        <v>105</v>
      </c>
      <c r="M19" s="37">
        <v>89</v>
      </c>
      <c r="N19" s="403">
        <v>1.1797752808988764</v>
      </c>
      <c r="O19" s="37" t="s">
        <v>256</v>
      </c>
      <c r="P19" s="37" t="s">
        <v>256</v>
      </c>
    </row>
    <row r="20" spans="2:16" x14ac:dyDescent="0.25">
      <c r="B20" s="96">
        <v>2</v>
      </c>
      <c r="C20" s="270" t="s">
        <v>286</v>
      </c>
      <c r="D20" s="468">
        <v>21</v>
      </c>
      <c r="E20" s="401"/>
      <c r="F20" s="470">
        <v>10</v>
      </c>
      <c r="G20" s="37"/>
      <c r="H20" s="471">
        <v>27</v>
      </c>
      <c r="I20" s="469">
        <v>25</v>
      </c>
      <c r="J20" s="70"/>
      <c r="K20" s="176">
        <v>32</v>
      </c>
      <c r="L20" s="37">
        <v>115</v>
      </c>
      <c r="M20" s="37">
        <v>99</v>
      </c>
      <c r="N20" s="403">
        <v>1.1616161616161615</v>
      </c>
      <c r="O20" s="37" t="s">
        <v>259</v>
      </c>
      <c r="P20" s="37" t="s">
        <v>259</v>
      </c>
    </row>
    <row r="21" spans="2:16" x14ac:dyDescent="0.25">
      <c r="B21" s="96">
        <v>3</v>
      </c>
      <c r="C21" s="302" t="s">
        <v>289</v>
      </c>
      <c r="D21" s="469">
        <v>22</v>
      </c>
      <c r="E21" s="470">
        <v>14</v>
      </c>
      <c r="F21" s="401"/>
      <c r="G21" s="176">
        <v>27</v>
      </c>
      <c r="H21" s="468">
        <v>24</v>
      </c>
      <c r="I21" s="37"/>
      <c r="J21" s="37"/>
      <c r="K21" s="471">
        <v>32</v>
      </c>
      <c r="L21" s="37">
        <v>119</v>
      </c>
      <c r="M21" s="37">
        <v>104</v>
      </c>
      <c r="N21" s="403">
        <v>1.1442307692307692</v>
      </c>
      <c r="O21" s="37" t="s">
        <v>257</v>
      </c>
      <c r="P21" s="37" t="s">
        <v>258</v>
      </c>
    </row>
    <row r="22" spans="2:16" x14ac:dyDescent="0.25">
      <c r="B22" s="96">
        <v>4</v>
      </c>
      <c r="C22" s="302" t="s">
        <v>310</v>
      </c>
      <c r="D22" s="37"/>
      <c r="E22" s="37"/>
      <c r="F22" s="176">
        <v>26</v>
      </c>
      <c r="G22" s="401"/>
      <c r="H22" s="470">
        <v>16</v>
      </c>
      <c r="I22" s="471">
        <v>27</v>
      </c>
      <c r="J22" s="468"/>
      <c r="K22" s="469">
        <v>39</v>
      </c>
      <c r="L22" s="37">
        <v>108</v>
      </c>
      <c r="M22" s="37">
        <v>73</v>
      </c>
      <c r="N22" s="403">
        <v>1.4794520547945205</v>
      </c>
      <c r="O22" s="401"/>
      <c r="P22" s="401"/>
    </row>
    <row r="23" spans="2:16" x14ac:dyDescent="0.25">
      <c r="B23" s="96">
        <v>5</v>
      </c>
      <c r="C23" s="254" t="s">
        <v>222</v>
      </c>
      <c r="D23" s="176">
        <v>24</v>
      </c>
      <c r="E23" s="471">
        <v>26</v>
      </c>
      <c r="F23" s="468">
        <v>25</v>
      </c>
      <c r="G23" s="470">
        <v>21</v>
      </c>
      <c r="H23" s="401"/>
      <c r="I23" s="37"/>
      <c r="J23" s="469">
        <v>27</v>
      </c>
      <c r="K23" s="37"/>
      <c r="L23" s="37">
        <v>123</v>
      </c>
      <c r="M23" s="37">
        <v>108</v>
      </c>
      <c r="N23" s="403">
        <v>1.1388888888888888</v>
      </c>
      <c r="O23" s="37" t="s">
        <v>258</v>
      </c>
      <c r="P23" s="37" t="s">
        <v>257</v>
      </c>
    </row>
    <row r="24" spans="2:16" x14ac:dyDescent="0.25">
      <c r="B24" s="96">
        <v>6</v>
      </c>
      <c r="C24" s="302" t="s">
        <v>250</v>
      </c>
      <c r="D24" s="470">
        <v>13</v>
      </c>
      <c r="E24" s="469">
        <v>24</v>
      </c>
      <c r="F24" s="37"/>
      <c r="G24" s="471">
        <v>8</v>
      </c>
      <c r="H24" s="37"/>
      <c r="I24" s="401"/>
      <c r="J24" s="176">
        <v>28</v>
      </c>
      <c r="K24" s="468">
        <v>23</v>
      </c>
      <c r="L24" s="37">
        <v>96</v>
      </c>
      <c r="M24" s="37">
        <v>117</v>
      </c>
      <c r="N24" s="403">
        <v>0.82051282051282048</v>
      </c>
      <c r="O24" s="37" t="s">
        <v>260</v>
      </c>
      <c r="P24" s="37" t="s">
        <v>261</v>
      </c>
    </row>
    <row r="25" spans="2:16" x14ac:dyDescent="0.25">
      <c r="B25" s="96">
        <v>7</v>
      </c>
      <c r="C25" s="467" t="s">
        <v>288</v>
      </c>
      <c r="D25" s="471">
        <v>9</v>
      </c>
      <c r="E25" s="70"/>
      <c r="F25" s="37"/>
      <c r="G25" s="468"/>
      <c r="H25" s="469">
        <v>18</v>
      </c>
      <c r="I25" s="176">
        <v>19</v>
      </c>
      <c r="J25" s="401"/>
      <c r="K25" s="470">
        <v>19</v>
      </c>
      <c r="L25" s="37">
        <v>65</v>
      </c>
      <c r="M25" s="37">
        <v>97</v>
      </c>
      <c r="N25" s="403">
        <v>0.67010309278350511</v>
      </c>
      <c r="O25" s="37" t="s">
        <v>305</v>
      </c>
      <c r="P25" s="70"/>
    </row>
    <row r="26" spans="2:16" x14ac:dyDescent="0.25">
      <c r="B26" s="96">
        <v>8</v>
      </c>
      <c r="C26" s="29" t="s">
        <v>311</v>
      </c>
      <c r="D26" s="37"/>
      <c r="E26" s="176">
        <v>17</v>
      </c>
      <c r="F26" s="471">
        <v>20</v>
      </c>
      <c r="G26" s="469">
        <v>17</v>
      </c>
      <c r="H26" s="37"/>
      <c r="I26" s="468">
        <v>36</v>
      </c>
      <c r="J26" s="470">
        <v>11</v>
      </c>
      <c r="K26" s="401"/>
      <c r="L26" s="37">
        <v>101</v>
      </c>
      <c r="M26" s="37">
        <v>145</v>
      </c>
      <c r="N26" s="403">
        <v>0.69655172413793098</v>
      </c>
      <c r="O26" s="37" t="s">
        <v>261</v>
      </c>
      <c r="P26" s="37" t="s">
        <v>260</v>
      </c>
    </row>
    <row r="27" spans="2:16" x14ac:dyDescent="0.25">
      <c r="C27" s="40" t="s">
        <v>314</v>
      </c>
      <c r="D27" s="37">
        <v>89</v>
      </c>
      <c r="E27" s="37">
        <v>99</v>
      </c>
      <c r="F27" s="37">
        <v>104</v>
      </c>
      <c r="G27" s="37">
        <v>73</v>
      </c>
      <c r="H27" s="37">
        <v>108</v>
      </c>
      <c r="I27" s="37">
        <v>117</v>
      </c>
      <c r="J27" s="37">
        <v>97</v>
      </c>
      <c r="K27" s="37">
        <v>145</v>
      </c>
      <c r="L27" s="96"/>
      <c r="M27" s="96"/>
      <c r="N27" s="96"/>
    </row>
    <row r="29" spans="2:16" x14ac:dyDescent="0.25">
      <c r="D29" s="472" t="s">
        <v>315</v>
      </c>
      <c r="E29" s="473" t="s">
        <v>316</v>
      </c>
      <c r="F29" s="474" t="s">
        <v>317</v>
      </c>
      <c r="G29" s="475" t="s">
        <v>318</v>
      </c>
      <c r="H29" s="391" t="s">
        <v>319</v>
      </c>
      <c r="I29" t="s">
        <v>107</v>
      </c>
    </row>
    <row r="31" spans="2:16" x14ac:dyDescent="0.25">
      <c r="H31" s="472" t="s">
        <v>315</v>
      </c>
      <c r="I31" s="473" t="s">
        <v>316</v>
      </c>
      <c r="J31" s="474" t="s">
        <v>317</v>
      </c>
      <c r="K31" s="475" t="s">
        <v>318</v>
      </c>
      <c r="L31" s="391" t="s">
        <v>319</v>
      </c>
      <c r="M31" t="s">
        <v>107</v>
      </c>
    </row>
    <row r="32" spans="2:16" x14ac:dyDescent="0.25">
      <c r="B32" s="328" t="s">
        <v>321</v>
      </c>
      <c r="C32" s="282" t="s">
        <v>223</v>
      </c>
      <c r="D32" s="346" t="s">
        <v>27</v>
      </c>
      <c r="E32" s="412" t="s">
        <v>28</v>
      </c>
      <c r="F32" s="412" t="s">
        <v>29</v>
      </c>
      <c r="G32" s="412" t="s">
        <v>30</v>
      </c>
      <c r="H32" s="415" t="s">
        <v>310</v>
      </c>
      <c r="I32" s="477" t="s">
        <v>288</v>
      </c>
      <c r="J32" s="479" t="s">
        <v>267</v>
      </c>
      <c r="K32" s="478" t="s">
        <v>286</v>
      </c>
      <c r="L32" s="415" t="s">
        <v>289</v>
      </c>
      <c r="M32" s="415" t="s">
        <v>289</v>
      </c>
    </row>
    <row r="33" spans="1:19" x14ac:dyDescent="0.25">
      <c r="B33" s="328" t="s">
        <v>321</v>
      </c>
      <c r="C33" s="282" t="s">
        <v>223</v>
      </c>
      <c r="D33" s="37">
        <v>9</v>
      </c>
      <c r="E33" s="37"/>
      <c r="F33" s="37"/>
      <c r="G33" s="38" t="s">
        <v>268</v>
      </c>
      <c r="H33" s="37">
        <v>1</v>
      </c>
      <c r="I33" s="37">
        <v>0</v>
      </c>
      <c r="J33" s="37">
        <v>0</v>
      </c>
      <c r="K33" s="37">
        <v>-1</v>
      </c>
      <c r="L33" s="37">
        <v>0</v>
      </c>
      <c r="M33" s="37">
        <v>0</v>
      </c>
    </row>
    <row r="35" spans="1:19" x14ac:dyDescent="0.25">
      <c r="A35" t="s">
        <v>31</v>
      </c>
      <c r="C35" s="42"/>
    </row>
    <row r="36" spans="1:19" ht="15.75" thickBot="1" x14ac:dyDescent="0.3">
      <c r="A36" t="s">
        <v>144</v>
      </c>
    </row>
    <row r="37" spans="1:19" x14ac:dyDescent="0.25">
      <c r="A37" s="1" t="s">
        <v>145</v>
      </c>
      <c r="B37" s="1"/>
      <c r="C37" s="42"/>
      <c r="D37" s="43" t="s">
        <v>3</v>
      </c>
      <c r="E37" s="44" t="s">
        <v>32</v>
      </c>
      <c r="F37" s="45" t="s">
        <v>3</v>
      </c>
      <c r="G37" s="4" t="s">
        <v>32</v>
      </c>
      <c r="H37" s="46" t="s">
        <v>3</v>
      </c>
      <c r="I37" s="6" t="s">
        <v>32</v>
      </c>
      <c r="J37" s="46" t="s">
        <v>3</v>
      </c>
      <c r="K37" s="47" t="s">
        <v>32</v>
      </c>
      <c r="L37" s="46" t="s">
        <v>3</v>
      </c>
      <c r="M37" s="4" t="s">
        <v>32</v>
      </c>
      <c r="N37" s="3" t="s">
        <v>3</v>
      </c>
      <c r="O37" s="44" t="s">
        <v>32</v>
      </c>
      <c r="P37" s="183" t="s">
        <v>3</v>
      </c>
      <c r="Q37" s="44" t="s">
        <v>32</v>
      </c>
      <c r="R37" s="48" t="s">
        <v>33</v>
      </c>
      <c r="S37" s="49" t="s">
        <v>34</v>
      </c>
    </row>
    <row r="38" spans="1:19" x14ac:dyDescent="0.25">
      <c r="A38" s="9" t="s">
        <v>146</v>
      </c>
      <c r="B38" s="1"/>
      <c r="C38" s="42"/>
      <c r="D38" s="50" t="s">
        <v>9</v>
      </c>
      <c r="E38" s="12" t="s">
        <v>9</v>
      </c>
      <c r="F38" s="15" t="s">
        <v>9</v>
      </c>
      <c r="G38" s="10" t="s">
        <v>9</v>
      </c>
      <c r="H38" s="51" t="s">
        <v>9</v>
      </c>
      <c r="I38" s="13" t="s">
        <v>9</v>
      </c>
      <c r="J38" s="51" t="s">
        <v>9</v>
      </c>
      <c r="K38" s="52" t="s">
        <v>9</v>
      </c>
      <c r="L38" s="51" t="s">
        <v>9</v>
      </c>
      <c r="M38" s="10" t="s">
        <v>9</v>
      </c>
      <c r="N38" s="11" t="s">
        <v>9</v>
      </c>
      <c r="O38" s="12" t="s">
        <v>9</v>
      </c>
      <c r="P38" s="166" t="s">
        <v>9</v>
      </c>
      <c r="Q38" s="12" t="s">
        <v>9</v>
      </c>
      <c r="R38" s="12" t="s">
        <v>35</v>
      </c>
      <c r="S38" s="12" t="s">
        <v>35</v>
      </c>
    </row>
    <row r="39" spans="1:19" x14ac:dyDescent="0.25">
      <c r="A39" s="184" t="s">
        <v>147</v>
      </c>
      <c r="B39" s="1"/>
      <c r="C39" s="42"/>
      <c r="D39" s="50"/>
      <c r="E39" s="12" t="s">
        <v>19</v>
      </c>
      <c r="F39" s="15"/>
      <c r="G39" s="10" t="s">
        <v>19</v>
      </c>
      <c r="H39" s="51"/>
      <c r="I39" s="13" t="s">
        <v>19</v>
      </c>
      <c r="J39" s="51"/>
      <c r="K39" s="52" t="s">
        <v>19</v>
      </c>
      <c r="L39" s="51"/>
      <c r="M39" s="10" t="s">
        <v>19</v>
      </c>
      <c r="N39" s="15"/>
      <c r="O39" s="12" t="s">
        <v>19</v>
      </c>
      <c r="P39" s="185"/>
      <c r="Q39" s="12" t="s">
        <v>19</v>
      </c>
      <c r="R39" s="12" t="s">
        <v>19</v>
      </c>
      <c r="S39" s="12" t="s">
        <v>19</v>
      </c>
    </row>
    <row r="40" spans="1:19" x14ac:dyDescent="0.25">
      <c r="A40" s="1"/>
      <c r="B40" s="1"/>
      <c r="C40" s="42"/>
      <c r="D40" s="50"/>
      <c r="E40" s="53">
        <v>42646</v>
      </c>
      <c r="F40" s="54"/>
      <c r="G40" s="55">
        <v>42679</v>
      </c>
      <c r="H40" s="56"/>
      <c r="I40" s="57">
        <v>42710</v>
      </c>
      <c r="J40" s="56"/>
      <c r="K40" s="58">
        <v>42741</v>
      </c>
      <c r="L40" s="56"/>
      <c r="M40" s="55">
        <v>42763</v>
      </c>
      <c r="N40" s="11"/>
      <c r="O40" s="73">
        <v>42798</v>
      </c>
      <c r="P40" s="166"/>
      <c r="Q40" s="53">
        <v>42815</v>
      </c>
      <c r="R40" s="53">
        <v>42798</v>
      </c>
      <c r="S40" s="57">
        <v>42798</v>
      </c>
    </row>
    <row r="41" spans="1:19" ht="15.75" thickBot="1" x14ac:dyDescent="0.3">
      <c r="A41" s="19" t="s">
        <v>20</v>
      </c>
      <c r="B41" s="20" t="s">
        <v>21</v>
      </c>
      <c r="C41" s="42"/>
      <c r="D41" s="24"/>
      <c r="E41" s="61"/>
      <c r="F41" s="62"/>
      <c r="G41" s="63"/>
      <c r="H41" s="64"/>
      <c r="I41" s="65"/>
      <c r="J41" s="64"/>
      <c r="K41" s="66"/>
      <c r="L41" s="64"/>
      <c r="M41" s="63"/>
      <c r="N41" s="22"/>
      <c r="O41" s="67"/>
      <c r="P41" s="186"/>
      <c r="Q41" s="27"/>
      <c r="R41" s="27">
        <v>42815</v>
      </c>
      <c r="S41" s="88">
        <v>42815</v>
      </c>
    </row>
    <row r="42" spans="1:19" x14ac:dyDescent="0.25">
      <c r="A42" s="328" t="s">
        <v>222</v>
      </c>
      <c r="B42" s="282" t="s">
        <v>223</v>
      </c>
      <c r="C42" s="255" t="s">
        <v>37</v>
      </c>
      <c r="D42" s="69"/>
      <c r="E42" s="37"/>
      <c r="F42" s="69"/>
      <c r="G42" s="70"/>
      <c r="H42" s="69"/>
      <c r="I42" s="37"/>
      <c r="J42" s="69"/>
      <c r="K42" s="37"/>
      <c r="L42" s="69"/>
      <c r="M42" s="70"/>
      <c r="N42" s="323">
        <v>9.1666666666666661</v>
      </c>
      <c r="O42" s="156">
        <v>165</v>
      </c>
      <c r="P42" s="296">
        <v>9</v>
      </c>
      <c r="Q42" s="156">
        <v>156</v>
      </c>
      <c r="R42" s="156">
        <f>+O42-Q42</f>
        <v>9</v>
      </c>
      <c r="S42" s="257">
        <f>+R42/O42</f>
        <v>5.4545454545454543E-2</v>
      </c>
    </row>
    <row r="43" spans="1:19" x14ac:dyDescent="0.25">
      <c r="C43" s="42"/>
    </row>
    <row r="44" spans="1:19" x14ac:dyDescent="0.25">
      <c r="A44" t="s">
        <v>176</v>
      </c>
      <c r="C44" s="42"/>
      <c r="J44" s="83"/>
    </row>
    <row r="45" spans="1:19" ht="15.75" thickBot="1" x14ac:dyDescent="0.3">
      <c r="A45" t="s">
        <v>177</v>
      </c>
      <c r="C45" s="42"/>
      <c r="J45" s="83"/>
    </row>
    <row r="46" spans="1:19" x14ac:dyDescent="0.25">
      <c r="A46" s="1" t="s">
        <v>150</v>
      </c>
      <c r="B46" s="1"/>
      <c r="C46" s="42"/>
      <c r="D46" s="8" t="s">
        <v>5</v>
      </c>
      <c r="E46" s="8" t="s">
        <v>5</v>
      </c>
      <c r="F46" s="8" t="s">
        <v>5</v>
      </c>
      <c r="G46" s="8" t="s">
        <v>5</v>
      </c>
      <c r="H46" s="8" t="s">
        <v>5</v>
      </c>
      <c r="I46" s="8" t="s">
        <v>5</v>
      </c>
      <c r="J46" s="8" t="s">
        <v>5</v>
      </c>
      <c r="K46" s="193" t="s">
        <v>33</v>
      </c>
      <c r="L46" s="8" t="s">
        <v>151</v>
      </c>
    </row>
    <row r="47" spans="1:19" x14ac:dyDescent="0.25">
      <c r="A47" s="1" t="s">
        <v>152</v>
      </c>
      <c r="B47" s="1"/>
      <c r="C47" s="42"/>
      <c r="D47" s="12" t="s">
        <v>11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  <c r="J47" s="12" t="s">
        <v>11</v>
      </c>
      <c r="K47" s="101" t="s">
        <v>54</v>
      </c>
      <c r="L47" s="59" t="s">
        <v>54</v>
      </c>
    </row>
    <row r="48" spans="1:19" x14ac:dyDescent="0.25">
      <c r="A48" s="184" t="s">
        <v>153</v>
      </c>
      <c r="B48" s="1"/>
      <c r="C48" s="42"/>
      <c r="D48" s="12" t="s">
        <v>15</v>
      </c>
      <c r="E48" s="12" t="s">
        <v>15</v>
      </c>
      <c r="F48" s="12" t="s">
        <v>15</v>
      </c>
      <c r="G48" s="12" t="s">
        <v>15</v>
      </c>
      <c r="H48" s="12" t="s">
        <v>15</v>
      </c>
      <c r="I48" s="12" t="s">
        <v>15</v>
      </c>
      <c r="J48" s="12" t="s">
        <v>15</v>
      </c>
      <c r="K48" s="16" t="s">
        <v>112</v>
      </c>
      <c r="L48" s="59" t="s">
        <v>154</v>
      </c>
    </row>
    <row r="49" spans="1:15" x14ac:dyDescent="0.25">
      <c r="A49" s="109" t="s">
        <v>17</v>
      </c>
      <c r="B49" s="1"/>
      <c r="C49" s="42"/>
      <c r="D49" s="12" t="s">
        <v>19</v>
      </c>
      <c r="E49" s="12" t="s">
        <v>19</v>
      </c>
      <c r="F49" s="12" t="s">
        <v>19</v>
      </c>
      <c r="G49" s="12" t="s">
        <v>19</v>
      </c>
      <c r="H49" s="12" t="s">
        <v>19</v>
      </c>
      <c r="I49" s="12" t="s">
        <v>19</v>
      </c>
      <c r="J49" s="12" t="s">
        <v>19</v>
      </c>
      <c r="K49" s="55">
        <v>42798</v>
      </c>
      <c r="L49" s="53">
        <v>42798</v>
      </c>
    </row>
    <row r="50" spans="1:15" ht="15.75" thickBot="1" x14ac:dyDescent="0.3">
      <c r="A50" s="78" t="s">
        <v>20</v>
      </c>
      <c r="B50" s="19" t="s">
        <v>21</v>
      </c>
      <c r="C50" s="42"/>
      <c r="D50" s="27">
        <v>42646</v>
      </c>
      <c r="E50" s="27">
        <v>42679</v>
      </c>
      <c r="F50" s="27">
        <v>42710</v>
      </c>
      <c r="G50" s="27">
        <v>42741</v>
      </c>
      <c r="H50" s="27">
        <v>42763</v>
      </c>
      <c r="I50" s="27">
        <v>42798</v>
      </c>
      <c r="J50" s="87">
        <v>42815</v>
      </c>
      <c r="K50" s="87">
        <v>42815</v>
      </c>
      <c r="L50" s="27">
        <v>42815</v>
      </c>
    </row>
    <row r="51" spans="1:15" x14ac:dyDescent="0.25">
      <c r="A51" s="328" t="s">
        <v>222</v>
      </c>
      <c r="B51" s="282" t="s">
        <v>223</v>
      </c>
      <c r="C51" s="90" t="s">
        <v>49</v>
      </c>
      <c r="D51" s="37"/>
      <c r="E51" s="70"/>
      <c r="F51" s="70"/>
      <c r="G51" s="70"/>
      <c r="H51" s="70"/>
      <c r="I51" s="156">
        <v>134</v>
      </c>
      <c r="J51" s="156">
        <v>89</v>
      </c>
      <c r="K51" s="293">
        <f>+I51-J51</f>
        <v>45</v>
      </c>
      <c r="L51" s="329">
        <f>+K51/I51</f>
        <v>0.33582089552238809</v>
      </c>
    </row>
    <row r="52" spans="1:15" x14ac:dyDescent="0.25">
      <c r="C52" s="42"/>
    </row>
    <row r="53" spans="1:15" ht="15.75" thickBot="1" x14ac:dyDescent="0.3">
      <c r="A53" t="s">
        <v>180</v>
      </c>
      <c r="C53" s="42"/>
      <c r="D53" s="42"/>
      <c r="E53" s="42"/>
      <c r="F53" s="42"/>
      <c r="I53" s="42"/>
    </row>
    <row r="54" spans="1:15" x14ac:dyDescent="0.25">
      <c r="A54" s="1" t="s">
        <v>145</v>
      </c>
      <c r="B54" s="1"/>
      <c r="C54" s="42"/>
      <c r="D54" s="45"/>
      <c r="E54" s="45"/>
      <c r="F54" s="45"/>
      <c r="G54" s="110" t="s">
        <v>75</v>
      </c>
      <c r="H54" s="111" t="s">
        <v>76</v>
      </c>
      <c r="I54" s="112"/>
      <c r="J54" s="43" t="s">
        <v>51</v>
      </c>
    </row>
    <row r="55" spans="1:15" x14ac:dyDescent="0.25">
      <c r="A55" s="9" t="s">
        <v>146</v>
      </c>
      <c r="B55" s="1"/>
      <c r="C55" s="42"/>
      <c r="D55" s="15"/>
      <c r="E55" s="15"/>
      <c r="F55" s="15"/>
      <c r="G55" s="113" t="s">
        <v>77</v>
      </c>
      <c r="H55" s="114" t="s">
        <v>78</v>
      </c>
      <c r="I55" s="115"/>
      <c r="J55" s="56" t="s">
        <v>53</v>
      </c>
    </row>
    <row r="56" spans="1:15" x14ac:dyDescent="0.25">
      <c r="A56" s="198" t="s">
        <v>156</v>
      </c>
      <c r="B56" s="1"/>
      <c r="C56" s="42"/>
      <c r="D56" s="15"/>
      <c r="E56" s="15"/>
      <c r="F56" s="15"/>
      <c r="G56" s="113" t="s">
        <v>9</v>
      </c>
      <c r="H56" s="114" t="s">
        <v>79</v>
      </c>
      <c r="I56" s="116" t="s">
        <v>80</v>
      </c>
      <c r="J56" s="50" t="s">
        <v>52</v>
      </c>
    </row>
    <row r="57" spans="1:15" x14ac:dyDescent="0.25">
      <c r="A57" s="1"/>
      <c r="B57" s="1"/>
      <c r="C57" s="42"/>
      <c r="D57" s="11" t="s">
        <v>81</v>
      </c>
      <c r="E57" s="11" t="s">
        <v>81</v>
      </c>
      <c r="F57" s="11" t="s">
        <v>82</v>
      </c>
      <c r="G57" s="113">
        <v>1</v>
      </c>
      <c r="H57" s="114">
        <v>-1</v>
      </c>
      <c r="I57" s="117" t="s">
        <v>51</v>
      </c>
      <c r="J57" s="50" t="s">
        <v>19</v>
      </c>
    </row>
    <row r="58" spans="1:15" ht="15.75" thickBot="1" x14ac:dyDescent="0.3">
      <c r="A58" s="19" t="s">
        <v>20</v>
      </c>
      <c r="B58" s="39" t="s">
        <v>21</v>
      </c>
      <c r="C58" s="42"/>
      <c r="D58" s="22" t="s">
        <v>83</v>
      </c>
      <c r="E58" s="22" t="s">
        <v>84</v>
      </c>
      <c r="F58" s="22" t="s">
        <v>85</v>
      </c>
      <c r="G58" s="209" t="s">
        <v>86</v>
      </c>
      <c r="H58" s="210" t="s">
        <v>87</v>
      </c>
      <c r="I58" s="211" t="s">
        <v>53</v>
      </c>
      <c r="J58" s="24" t="s">
        <v>36</v>
      </c>
    </row>
    <row r="59" spans="1:15" x14ac:dyDescent="0.25">
      <c r="A59" s="328" t="s">
        <v>222</v>
      </c>
      <c r="B59" s="282" t="s">
        <v>223</v>
      </c>
      <c r="C59" s="245" t="s">
        <v>165</v>
      </c>
      <c r="D59" s="156">
        <v>10</v>
      </c>
      <c r="E59" s="156">
        <v>2</v>
      </c>
      <c r="F59" s="246">
        <v>5</v>
      </c>
      <c r="G59" s="156">
        <v>2</v>
      </c>
      <c r="H59" s="156">
        <v>1</v>
      </c>
      <c r="I59" s="247">
        <v>0.66666666666666663</v>
      </c>
      <c r="J59" s="248">
        <v>19</v>
      </c>
    </row>
    <row r="60" spans="1:15" x14ac:dyDescent="0.25">
      <c r="C60" s="42"/>
    </row>
    <row r="61" spans="1:15" ht="19.5" thickBot="1" x14ac:dyDescent="0.35">
      <c r="A61" t="s">
        <v>92</v>
      </c>
      <c r="C61" s="42"/>
      <c r="E61" s="42"/>
      <c r="F61" s="42"/>
      <c r="G61" s="42"/>
      <c r="L61" s="94"/>
      <c r="M61" s="42"/>
      <c r="N61" s="42"/>
      <c r="O61" s="42"/>
    </row>
    <row r="62" spans="1:15" x14ac:dyDescent="0.25">
      <c r="A62" s="1" t="s">
        <v>145</v>
      </c>
      <c r="B62" s="1"/>
      <c r="C62" s="42"/>
      <c r="D62" s="49" t="s">
        <v>6</v>
      </c>
      <c r="E62" s="84" t="s">
        <v>81</v>
      </c>
      <c r="F62" s="8" t="s">
        <v>81</v>
      </c>
      <c r="G62" s="85" t="s">
        <v>82</v>
      </c>
      <c r="H62" s="8" t="s">
        <v>88</v>
      </c>
    </row>
    <row r="63" spans="1:15" x14ac:dyDescent="0.25">
      <c r="A63" s="9" t="s">
        <v>146</v>
      </c>
      <c r="B63" s="1"/>
      <c r="C63" s="42"/>
      <c r="D63" s="86" t="s">
        <v>5</v>
      </c>
      <c r="E63" s="10" t="s">
        <v>83</v>
      </c>
      <c r="F63" s="59" t="s">
        <v>84</v>
      </c>
      <c r="G63" s="13" t="s">
        <v>85</v>
      </c>
      <c r="H63" s="59" t="s">
        <v>89</v>
      </c>
    </row>
    <row r="64" spans="1:15" x14ac:dyDescent="0.25">
      <c r="A64" s="1" t="s">
        <v>158</v>
      </c>
      <c r="B64" s="1"/>
      <c r="C64" s="42"/>
      <c r="D64" s="86" t="s">
        <v>11</v>
      </c>
      <c r="E64" s="10" t="s">
        <v>93</v>
      </c>
      <c r="F64" s="12" t="s">
        <v>93</v>
      </c>
      <c r="G64" s="13" t="s">
        <v>93</v>
      </c>
      <c r="H64" s="59" t="s">
        <v>19</v>
      </c>
    </row>
    <row r="65" spans="1:12" x14ac:dyDescent="0.25">
      <c r="A65" s="1"/>
      <c r="B65" s="1"/>
      <c r="C65" s="42"/>
      <c r="D65" s="59" t="s">
        <v>18</v>
      </c>
      <c r="E65" s="10" t="s">
        <v>94</v>
      </c>
      <c r="F65" s="12" t="s">
        <v>94</v>
      </c>
      <c r="G65" s="13" t="s">
        <v>94</v>
      </c>
      <c r="H65" s="59" t="s">
        <v>90</v>
      </c>
    </row>
    <row r="66" spans="1:12" ht="15.75" thickBot="1" x14ac:dyDescent="0.3">
      <c r="A66" s="19" t="s">
        <v>20</v>
      </c>
      <c r="B66" s="39" t="s">
        <v>21</v>
      </c>
      <c r="C66" s="42"/>
      <c r="D66" s="89" t="s">
        <v>26</v>
      </c>
      <c r="E66" s="103" t="s">
        <v>95</v>
      </c>
      <c r="F66" s="104" t="s">
        <v>95</v>
      </c>
      <c r="G66" s="105" t="s">
        <v>95</v>
      </c>
      <c r="H66" s="121">
        <v>42815</v>
      </c>
    </row>
    <row r="67" spans="1:12" x14ac:dyDescent="0.25">
      <c r="A67" s="328" t="s">
        <v>222</v>
      </c>
      <c r="B67" s="282" t="s">
        <v>223</v>
      </c>
      <c r="C67" s="126" t="s">
        <v>166</v>
      </c>
      <c r="D67" s="252">
        <v>0</v>
      </c>
      <c r="E67" s="156">
        <v>10</v>
      </c>
      <c r="F67" s="156">
        <v>2</v>
      </c>
      <c r="G67" s="246">
        <v>5</v>
      </c>
      <c r="H67" s="240">
        <v>10</v>
      </c>
    </row>
    <row r="68" spans="1:12" x14ac:dyDescent="0.25">
      <c r="C68" s="42"/>
    </row>
    <row r="69" spans="1:12" x14ac:dyDescent="0.25">
      <c r="A69" t="s">
        <v>185</v>
      </c>
      <c r="C69" s="42"/>
    </row>
    <row r="70" spans="1:12" ht="15.75" thickBot="1" x14ac:dyDescent="0.3">
      <c r="A70" t="s">
        <v>111</v>
      </c>
      <c r="C70" s="42"/>
    </row>
    <row r="71" spans="1:12" x14ac:dyDescent="0.25">
      <c r="A71" s="1" t="s">
        <v>38</v>
      </c>
      <c r="B71" s="1"/>
      <c r="C71" s="42"/>
      <c r="D71" s="136" t="s">
        <v>113</v>
      </c>
      <c r="E71" s="136" t="s">
        <v>113</v>
      </c>
      <c r="F71" s="136" t="s">
        <v>113</v>
      </c>
      <c r="G71" s="136" t="s">
        <v>113</v>
      </c>
      <c r="H71" s="136" t="s">
        <v>113</v>
      </c>
      <c r="I71" s="136" t="s">
        <v>113</v>
      </c>
      <c r="J71" s="135" t="s">
        <v>113</v>
      </c>
      <c r="K71" s="137" t="s">
        <v>33</v>
      </c>
      <c r="L71" s="137" t="s">
        <v>160</v>
      </c>
    </row>
    <row r="72" spans="1:12" x14ac:dyDescent="0.25">
      <c r="A72" s="1" t="s">
        <v>161</v>
      </c>
      <c r="B72" s="1"/>
      <c r="C72" s="42"/>
      <c r="D72" s="138" t="s">
        <v>114</v>
      </c>
      <c r="E72" s="138" t="s">
        <v>114</v>
      </c>
      <c r="F72" s="138" t="s">
        <v>114</v>
      </c>
      <c r="G72" s="138" t="s">
        <v>114</v>
      </c>
      <c r="H72" s="138" t="s">
        <v>114</v>
      </c>
      <c r="I72" s="138" t="s">
        <v>114</v>
      </c>
      <c r="J72" s="139" t="s">
        <v>114</v>
      </c>
      <c r="K72" s="140" t="s">
        <v>54</v>
      </c>
      <c r="L72" s="140" t="s">
        <v>54</v>
      </c>
    </row>
    <row r="73" spans="1:12" x14ac:dyDescent="0.25">
      <c r="A73" s="1" t="s">
        <v>146</v>
      </c>
      <c r="B73" s="1"/>
      <c r="C73" s="42"/>
      <c r="D73" s="138" t="s">
        <v>115</v>
      </c>
      <c r="E73" s="138" t="s">
        <v>115</v>
      </c>
      <c r="F73" s="138" t="s">
        <v>115</v>
      </c>
      <c r="G73" s="138" t="s">
        <v>115</v>
      </c>
      <c r="H73" s="138" t="s">
        <v>115</v>
      </c>
      <c r="I73" s="138" t="s">
        <v>115</v>
      </c>
      <c r="J73" s="139" t="s">
        <v>115</v>
      </c>
      <c r="K73" s="140" t="s">
        <v>154</v>
      </c>
      <c r="L73" s="140" t="s">
        <v>154</v>
      </c>
    </row>
    <row r="74" spans="1:12" x14ac:dyDescent="0.25">
      <c r="A74" s="1" t="s">
        <v>113</v>
      </c>
      <c r="B74" s="1"/>
      <c r="C74" s="42"/>
      <c r="D74" s="138" t="s">
        <v>116</v>
      </c>
      <c r="E74" s="138" t="s">
        <v>116</v>
      </c>
      <c r="F74" s="138" t="s">
        <v>116</v>
      </c>
      <c r="G74" s="138" t="s">
        <v>116</v>
      </c>
      <c r="H74" s="138" t="s">
        <v>116</v>
      </c>
      <c r="I74" s="138" t="s">
        <v>116</v>
      </c>
      <c r="J74" s="139" t="s">
        <v>116</v>
      </c>
      <c r="K74" s="141">
        <v>42798</v>
      </c>
      <c r="L74" s="141">
        <v>42798</v>
      </c>
    </row>
    <row r="75" spans="1:12" ht="15.75" thickBot="1" x14ac:dyDescent="0.3">
      <c r="A75" s="19" t="s">
        <v>20</v>
      </c>
      <c r="B75" s="39" t="s">
        <v>21</v>
      </c>
      <c r="C75" s="42"/>
      <c r="D75" s="206">
        <v>42562</v>
      </c>
      <c r="E75" s="206">
        <v>42602</v>
      </c>
      <c r="F75" s="206">
        <v>42710</v>
      </c>
      <c r="G75" s="206">
        <v>42741</v>
      </c>
      <c r="H75" s="206">
        <v>42763</v>
      </c>
      <c r="I75" s="206">
        <v>42798</v>
      </c>
      <c r="J75" s="207">
        <v>42815</v>
      </c>
      <c r="K75" s="205">
        <v>42815</v>
      </c>
      <c r="L75" s="205">
        <v>42815</v>
      </c>
    </row>
    <row r="76" spans="1:12" x14ac:dyDescent="0.25">
      <c r="A76" s="328" t="s">
        <v>222</v>
      </c>
      <c r="B76" s="282" t="s">
        <v>223</v>
      </c>
      <c r="C76" s="80" t="s">
        <v>117</v>
      </c>
      <c r="D76" s="271"/>
      <c r="E76" s="271"/>
      <c r="F76" s="271"/>
      <c r="G76" s="271"/>
      <c r="H76" s="271"/>
      <c r="I76" s="156">
        <v>114</v>
      </c>
      <c r="J76" s="156">
        <v>91</v>
      </c>
      <c r="K76" s="156">
        <f>+I76-J76</f>
        <v>23</v>
      </c>
      <c r="L76" s="272">
        <f>+K76/I76</f>
        <v>0.20175438596491227</v>
      </c>
    </row>
    <row r="77" spans="1:12" x14ac:dyDescent="0.25">
      <c r="C77" s="42"/>
    </row>
    <row r="78" spans="1:12" x14ac:dyDescent="0.25">
      <c r="A78" t="s">
        <v>186</v>
      </c>
      <c r="C78" s="42"/>
    </row>
    <row r="79" spans="1:12" ht="15.75" thickBot="1" x14ac:dyDescent="0.3">
      <c r="A79" t="s">
        <v>118</v>
      </c>
      <c r="C79" s="42"/>
    </row>
    <row r="80" spans="1:12" x14ac:dyDescent="0.25">
      <c r="A80" s="1" t="s">
        <v>145</v>
      </c>
      <c r="B80" s="1"/>
      <c r="C80" s="42"/>
      <c r="D80" s="142" t="s">
        <v>32</v>
      </c>
      <c r="E80" s="218" t="s">
        <v>5</v>
      </c>
      <c r="F80" s="219" t="s">
        <v>5</v>
      </c>
      <c r="G80" s="143" t="s">
        <v>51</v>
      </c>
      <c r="H80" s="220" t="s">
        <v>88</v>
      </c>
      <c r="I80" s="144" t="s">
        <v>97</v>
      </c>
      <c r="J80" s="221" t="s">
        <v>51</v>
      </c>
      <c r="K80" s="136" t="s">
        <v>113</v>
      </c>
    </row>
    <row r="81" spans="1:22" x14ac:dyDescent="0.25">
      <c r="A81" s="9" t="s">
        <v>146</v>
      </c>
      <c r="B81" s="1"/>
      <c r="C81" s="42"/>
      <c r="D81" s="145" t="s">
        <v>9</v>
      </c>
      <c r="E81" s="146" t="s">
        <v>11</v>
      </c>
      <c r="F81" s="148" t="s">
        <v>11</v>
      </c>
      <c r="G81" s="222" t="s">
        <v>53</v>
      </c>
      <c r="H81" s="223" t="s">
        <v>89</v>
      </c>
      <c r="I81" s="147" t="s">
        <v>119</v>
      </c>
      <c r="J81" s="224" t="s">
        <v>53</v>
      </c>
      <c r="K81" s="138" t="s">
        <v>114</v>
      </c>
    </row>
    <row r="82" spans="1:22" x14ac:dyDescent="0.25">
      <c r="A82" s="1" t="s">
        <v>113</v>
      </c>
      <c r="B82" s="1"/>
      <c r="C82" s="42"/>
      <c r="D82" s="145" t="s">
        <v>19</v>
      </c>
      <c r="E82" s="146" t="s">
        <v>43</v>
      </c>
      <c r="F82" s="148" t="s">
        <v>19</v>
      </c>
      <c r="G82" s="149" t="s">
        <v>52</v>
      </c>
      <c r="H82" s="223" t="s">
        <v>19</v>
      </c>
      <c r="I82" s="147" t="s">
        <v>12</v>
      </c>
      <c r="J82" s="225" t="s">
        <v>102</v>
      </c>
      <c r="K82" s="138" t="s">
        <v>115</v>
      </c>
    </row>
    <row r="83" spans="1:22" x14ac:dyDescent="0.25">
      <c r="A83" s="109"/>
      <c r="B83" s="1"/>
      <c r="C83" s="42"/>
      <c r="D83" s="145" t="s">
        <v>36</v>
      </c>
      <c r="E83" s="146" t="s">
        <v>19</v>
      </c>
      <c r="F83" s="148" t="s">
        <v>44</v>
      </c>
      <c r="G83" s="149" t="s">
        <v>19</v>
      </c>
      <c r="H83" s="223" t="s">
        <v>90</v>
      </c>
      <c r="I83" s="147" t="s">
        <v>100</v>
      </c>
      <c r="J83" s="225" t="s">
        <v>19</v>
      </c>
      <c r="K83" s="138" t="s">
        <v>116</v>
      </c>
    </row>
    <row r="84" spans="1:22" ht="15.75" thickBot="1" x14ac:dyDescent="0.3">
      <c r="A84" s="39" t="s">
        <v>20</v>
      </c>
      <c r="B84" s="39" t="s">
        <v>21</v>
      </c>
      <c r="C84" s="42"/>
      <c r="D84" s="227">
        <v>42815</v>
      </c>
      <c r="E84" s="228">
        <v>42815</v>
      </c>
      <c r="F84" s="229">
        <v>42815</v>
      </c>
      <c r="G84" s="230">
        <v>42815</v>
      </c>
      <c r="H84" s="231">
        <v>42815</v>
      </c>
      <c r="I84" s="232">
        <v>42014</v>
      </c>
      <c r="J84" s="233">
        <v>42815</v>
      </c>
      <c r="K84" s="206">
        <v>42815</v>
      </c>
    </row>
    <row r="85" spans="1:22" x14ac:dyDescent="0.25">
      <c r="A85" s="328" t="s">
        <v>222</v>
      </c>
      <c r="B85" s="282" t="s">
        <v>223</v>
      </c>
      <c r="C85" s="82" t="s">
        <v>170</v>
      </c>
      <c r="D85" s="156">
        <v>156</v>
      </c>
      <c r="E85" s="156">
        <v>89</v>
      </c>
      <c r="F85" s="156">
        <v>89</v>
      </c>
      <c r="G85" s="156">
        <v>19</v>
      </c>
      <c r="H85" s="156">
        <v>10</v>
      </c>
      <c r="I85" s="156">
        <v>12</v>
      </c>
      <c r="J85" s="156">
        <v>107</v>
      </c>
      <c r="K85" s="261">
        <v>91</v>
      </c>
    </row>
    <row r="86" spans="1:22" x14ac:dyDescent="0.25">
      <c r="C86" s="42"/>
    </row>
    <row r="87" spans="1:22" x14ac:dyDescent="0.25">
      <c r="A87" s="328" t="s">
        <v>222</v>
      </c>
      <c r="B87" s="282" t="s">
        <v>223</v>
      </c>
      <c r="C87" s="37" t="s">
        <v>27</v>
      </c>
      <c r="D87" s="38" t="s">
        <v>28</v>
      </c>
      <c r="E87" s="39" t="s">
        <v>29</v>
      </c>
      <c r="F87" s="39" t="s">
        <v>30</v>
      </c>
      <c r="G87" s="644" t="s">
        <v>427</v>
      </c>
      <c r="H87" s="701" t="s">
        <v>473</v>
      </c>
      <c r="I87" s="413" t="s">
        <v>219</v>
      </c>
      <c r="J87" s="414" t="s">
        <v>426</v>
      </c>
      <c r="K87" s="788" t="s">
        <v>248</v>
      </c>
      <c r="L87" s="653" t="s">
        <v>286</v>
      </c>
      <c r="M87" s="412" t="s">
        <v>30</v>
      </c>
      <c r="N87" s="415" t="s">
        <v>310</v>
      </c>
      <c r="O87" s="477" t="s">
        <v>288</v>
      </c>
      <c r="P87" s="479" t="s">
        <v>267</v>
      </c>
      <c r="Q87" s="513" t="s">
        <v>119</v>
      </c>
      <c r="R87" s="254" t="s">
        <v>102</v>
      </c>
      <c r="S87" s="581" t="s">
        <v>351</v>
      </c>
      <c r="T87" s="513" t="s">
        <v>352</v>
      </c>
      <c r="U87" s="60" t="s">
        <v>234</v>
      </c>
      <c r="V87" s="60" t="s">
        <v>235</v>
      </c>
    </row>
    <row r="88" spans="1:22" x14ac:dyDescent="0.25">
      <c r="A88" s="328" t="s">
        <v>222</v>
      </c>
      <c r="B88" s="282" t="s">
        <v>223</v>
      </c>
      <c r="C88" s="37">
        <v>9</v>
      </c>
      <c r="D88" s="40"/>
      <c r="E88" s="40"/>
      <c r="F88" s="536">
        <v>42798</v>
      </c>
      <c r="G88" s="37">
        <v>0</v>
      </c>
      <c r="H88" s="37">
        <v>0</v>
      </c>
      <c r="I88" s="37">
        <v>0</v>
      </c>
      <c r="J88" s="37">
        <v>0</v>
      </c>
      <c r="K88" s="424">
        <v>-2</v>
      </c>
      <c r="L88" s="424">
        <v>1</v>
      </c>
      <c r="M88" s="38" t="s">
        <v>268</v>
      </c>
      <c r="N88" s="37">
        <v>1</v>
      </c>
      <c r="O88" s="37">
        <v>0</v>
      </c>
      <c r="P88" s="37">
        <v>0</v>
      </c>
      <c r="Q88" s="591">
        <v>9</v>
      </c>
      <c r="R88" s="156">
        <v>0</v>
      </c>
      <c r="S88" s="583">
        <f>+R88/Q88</f>
        <v>0</v>
      </c>
      <c r="T88" s="296">
        <f>+C88-S88</f>
        <v>9</v>
      </c>
      <c r="U88" s="634">
        <v>9</v>
      </c>
      <c r="V88" s="560">
        <f>+U88-T88</f>
        <v>0</v>
      </c>
    </row>
    <row r="89" spans="1:22" x14ac:dyDescent="0.25">
      <c r="A89" s="328" t="s">
        <v>321</v>
      </c>
      <c r="B89" s="282" t="s">
        <v>223</v>
      </c>
      <c r="C89" s="346" t="s">
        <v>27</v>
      </c>
      <c r="D89" s="412" t="s">
        <v>28</v>
      </c>
      <c r="E89" s="412" t="s">
        <v>29</v>
      </c>
      <c r="F89" s="412" t="s">
        <v>30</v>
      </c>
      <c r="G89" s="478" t="s">
        <v>286</v>
      </c>
      <c r="H89" s="415" t="s">
        <v>289</v>
      </c>
      <c r="I89" s="415" t="s">
        <v>289</v>
      </c>
      <c r="Q89" s="513" t="s">
        <v>119</v>
      </c>
      <c r="R89" s="254" t="s">
        <v>102</v>
      </c>
      <c r="S89" s="581" t="s">
        <v>351</v>
      </c>
      <c r="T89" s="513" t="s">
        <v>352</v>
      </c>
      <c r="U89" s="634"/>
      <c r="V89" s="560"/>
    </row>
    <row r="90" spans="1:22" x14ac:dyDescent="0.25">
      <c r="A90" s="328" t="s">
        <v>321</v>
      </c>
      <c r="B90" s="282" t="s">
        <v>223</v>
      </c>
      <c r="C90" s="37">
        <v>9</v>
      </c>
      <c r="D90" s="403">
        <f>+T88</f>
        <v>9</v>
      </c>
      <c r="E90" s="789">
        <v>42815</v>
      </c>
      <c r="F90" s="38" t="s">
        <v>268</v>
      </c>
      <c r="G90" s="37">
        <v>-1</v>
      </c>
      <c r="H90" s="37">
        <v>0</v>
      </c>
      <c r="I90" s="37">
        <v>0</v>
      </c>
      <c r="Q90" s="591">
        <v>3</v>
      </c>
      <c r="R90" s="156">
        <v>-1</v>
      </c>
      <c r="S90" s="583">
        <f>+R90/Q90</f>
        <v>-0.33333333333333331</v>
      </c>
      <c r="T90" s="296">
        <f>+C90-S90</f>
        <v>9.3333333333333339</v>
      </c>
      <c r="U90" s="634"/>
      <c r="V90" s="560"/>
    </row>
    <row r="91" spans="1:22" ht="15.75" thickBot="1" x14ac:dyDescent="0.3">
      <c r="C91" s="42"/>
    </row>
    <row r="92" spans="1:22" ht="21" x14ac:dyDescent="0.35">
      <c r="A92" s="150" t="s">
        <v>120</v>
      </c>
      <c r="D92" s="151" t="str">
        <f>+$A$1</f>
        <v>vdWesthuizen</v>
      </c>
      <c r="E92" s="152" t="str">
        <f>+$B$1</f>
        <v>Cara</v>
      </c>
      <c r="L92" s="1" t="str">
        <f>+$J$2</f>
        <v>Date:18-21 Mar 17</v>
      </c>
      <c r="M92" s="1"/>
      <c r="N92" s="142" t="s">
        <v>32</v>
      </c>
      <c r="O92" s="218" t="s">
        <v>5</v>
      </c>
      <c r="P92" s="219" t="s">
        <v>5</v>
      </c>
      <c r="Q92" s="143" t="s">
        <v>51</v>
      </c>
      <c r="R92" s="220" t="s">
        <v>88</v>
      </c>
      <c r="S92" s="144" t="s">
        <v>97</v>
      </c>
      <c r="T92" s="221" t="s">
        <v>51</v>
      </c>
      <c r="U92" s="136" t="s">
        <v>113</v>
      </c>
    </row>
    <row r="93" spans="1:22" ht="21" x14ac:dyDescent="0.35">
      <c r="A93" s="15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9" t="s">
        <v>146</v>
      </c>
      <c r="M93" s="1"/>
      <c r="N93" s="145" t="s">
        <v>9</v>
      </c>
      <c r="O93" s="146" t="s">
        <v>11</v>
      </c>
      <c r="P93" s="148" t="s">
        <v>11</v>
      </c>
      <c r="Q93" s="222" t="s">
        <v>53</v>
      </c>
      <c r="R93" s="223" t="s">
        <v>89</v>
      </c>
      <c r="S93" s="147" t="s">
        <v>119</v>
      </c>
      <c r="T93" s="224" t="s">
        <v>53</v>
      </c>
      <c r="U93" s="138" t="s">
        <v>114</v>
      </c>
    </row>
    <row r="94" spans="1:22" ht="15.75" x14ac:dyDescent="0.25">
      <c r="A94" s="154" t="s">
        <v>121</v>
      </c>
      <c r="L94" s="1" t="s">
        <v>113</v>
      </c>
      <c r="M94" s="1"/>
      <c r="N94" s="145" t="s">
        <v>19</v>
      </c>
      <c r="O94" s="146" t="s">
        <v>43</v>
      </c>
      <c r="P94" s="148" t="s">
        <v>19</v>
      </c>
      <c r="Q94" s="149" t="s">
        <v>52</v>
      </c>
      <c r="R94" s="223" t="s">
        <v>19</v>
      </c>
      <c r="S94" s="147" t="s">
        <v>12</v>
      </c>
      <c r="T94" s="225" t="s">
        <v>102</v>
      </c>
      <c r="U94" s="138" t="s">
        <v>115</v>
      </c>
    </row>
    <row r="95" spans="1:22" ht="15.75" x14ac:dyDescent="0.25">
      <c r="A95" s="154"/>
      <c r="L95" s="109"/>
      <c r="M95" s="1"/>
      <c r="N95" s="145" t="s">
        <v>36</v>
      </c>
      <c r="O95" s="146" t="s">
        <v>19</v>
      </c>
      <c r="P95" s="148" t="s">
        <v>44</v>
      </c>
      <c r="Q95" s="149" t="s">
        <v>19</v>
      </c>
      <c r="R95" s="223" t="s">
        <v>90</v>
      </c>
      <c r="S95" s="147" t="s">
        <v>100</v>
      </c>
      <c r="T95" s="225" t="s">
        <v>19</v>
      </c>
      <c r="U95" s="138" t="s">
        <v>116</v>
      </c>
    </row>
    <row r="96" spans="1:22" ht="15.75" thickBot="1" x14ac:dyDescent="0.3">
      <c r="A96" s="155" t="s">
        <v>112</v>
      </c>
      <c r="B96" s="156">
        <f>+$I$13</f>
        <v>156</v>
      </c>
      <c r="C96" s="157" t="s">
        <v>122</v>
      </c>
      <c r="D96" s="158">
        <f>+$F$13</f>
        <v>0</v>
      </c>
      <c r="E96" s="159" t="s">
        <v>123</v>
      </c>
      <c r="F96" s="367">
        <f>+$E$13</f>
        <v>9</v>
      </c>
      <c r="G96" s="161" t="s">
        <v>124</v>
      </c>
      <c r="H96" s="162">
        <f>+$G$13</f>
        <v>2</v>
      </c>
      <c r="I96" s="163" t="s">
        <v>125</v>
      </c>
      <c r="J96" s="164">
        <f>+$H$13</f>
        <v>0</v>
      </c>
      <c r="L96" s="39" t="s">
        <v>20</v>
      </c>
      <c r="M96" s="389" t="s">
        <v>21</v>
      </c>
      <c r="N96" s="227">
        <f>+$L$6</f>
        <v>42815</v>
      </c>
      <c r="O96" s="228">
        <f>+$M$6</f>
        <v>42815</v>
      </c>
      <c r="P96" s="229">
        <f>+$N$6</f>
        <v>42815</v>
      </c>
      <c r="Q96" s="230">
        <f>+$O$6</f>
        <v>42815</v>
      </c>
      <c r="R96" s="231">
        <f>+$P$6</f>
        <v>42815</v>
      </c>
      <c r="S96" s="232">
        <f>+$Q$6</f>
        <v>42014</v>
      </c>
      <c r="T96" s="388">
        <f>+$R$6</f>
        <v>42815</v>
      </c>
      <c r="U96" s="206">
        <f>+$S$6</f>
        <v>42815</v>
      </c>
    </row>
    <row r="97" spans="1:21" x14ac:dyDescent="0.25">
      <c r="A97" s="165"/>
      <c r="B97" s="166"/>
      <c r="C97" s="167"/>
      <c r="D97" s="168"/>
      <c r="E97" s="169"/>
      <c r="F97" s="170"/>
      <c r="G97" s="171"/>
      <c r="H97" s="172"/>
      <c r="I97" s="173"/>
      <c r="J97" s="174"/>
      <c r="K97" s="42"/>
      <c r="L97" s="302" t="str">
        <f>+$A$1</f>
        <v>vdWesthuizen</v>
      </c>
      <c r="M97" s="95" t="str">
        <f>+$B$1</f>
        <v>Cara</v>
      </c>
      <c r="N97" s="387">
        <f>+$L$7</f>
        <v>156</v>
      </c>
      <c r="O97" s="387">
        <f>+$M$7</f>
        <v>89</v>
      </c>
      <c r="P97" s="387">
        <f>+$N$7</f>
        <v>89</v>
      </c>
      <c r="Q97" s="387">
        <f>+$O$7</f>
        <v>19</v>
      </c>
      <c r="R97" s="387">
        <f>+$P$7</f>
        <v>10</v>
      </c>
      <c r="S97" s="387">
        <f>+$Q$7</f>
        <v>12</v>
      </c>
      <c r="T97" s="387">
        <f>+$R$7</f>
        <v>107</v>
      </c>
      <c r="U97" s="387">
        <f>+$S$7</f>
        <v>91</v>
      </c>
    </row>
    <row r="98" spans="1:21" ht="15.75" x14ac:dyDescent="0.2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</row>
    <row r="99" spans="1:21" ht="15.75" x14ac:dyDescent="0.25">
      <c r="A99" s="154" t="s">
        <v>126</v>
      </c>
    </row>
    <row r="100" spans="1:21" ht="15.75" x14ac:dyDescent="0.25">
      <c r="A100" s="154"/>
    </row>
    <row r="101" spans="1:21" ht="15.75" x14ac:dyDescent="0.25">
      <c r="A101" s="163" t="s">
        <v>127</v>
      </c>
      <c r="B101" s="176">
        <f>+$C$15</f>
        <v>9</v>
      </c>
      <c r="C101" s="175" t="s">
        <v>128</v>
      </c>
      <c r="D101" s="177">
        <f>+$D$13</f>
        <v>9</v>
      </c>
    </row>
    <row r="102" spans="1:21" ht="15.75" x14ac:dyDescent="0.25">
      <c r="A102" s="173"/>
      <c r="B102" s="166"/>
      <c r="C102" s="178"/>
      <c r="D102" s="179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1" ht="15.75" x14ac:dyDescent="0.2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</row>
    <row r="104" spans="1:21" ht="18.75" x14ac:dyDescent="0.3">
      <c r="A104" s="180" t="s">
        <v>171</v>
      </c>
      <c r="B104" s="181"/>
      <c r="C104" s="181"/>
      <c r="D104" s="181"/>
    </row>
    <row r="105" spans="1:21" ht="18.75" x14ac:dyDescent="0.3">
      <c r="A105" s="180"/>
      <c r="B105" s="181"/>
      <c r="C105" s="181"/>
      <c r="D105" s="181"/>
    </row>
    <row r="106" spans="1:21" ht="15.75" x14ac:dyDescent="0.25">
      <c r="A106" s="154" t="s">
        <v>172</v>
      </c>
      <c r="B106" s="182"/>
      <c r="C106" s="182"/>
    </row>
    <row r="107" spans="1:21" ht="15.75" x14ac:dyDescent="0.25">
      <c r="A107" s="154"/>
      <c r="B107" s="182"/>
      <c r="C107" s="182"/>
    </row>
    <row r="108" spans="1:21" ht="15.75" x14ac:dyDescent="0.25">
      <c r="A108" s="175"/>
    </row>
    <row r="109" spans="1:21" ht="15.75" x14ac:dyDescent="0.25">
      <c r="A109" s="175" t="s">
        <v>132</v>
      </c>
    </row>
    <row r="110" spans="1:21" ht="15.75" x14ac:dyDescent="0.25">
      <c r="A110" s="175"/>
    </row>
    <row r="111" spans="1:21" ht="15.75" x14ac:dyDescent="0.25">
      <c r="A111" s="175"/>
    </row>
    <row r="112" spans="1:21" ht="15.75" x14ac:dyDescent="0.25">
      <c r="A112" s="175" t="s">
        <v>140</v>
      </c>
    </row>
    <row r="113" spans="1:4" ht="15.75" x14ac:dyDescent="0.25">
      <c r="A113" s="175"/>
    </row>
    <row r="114" spans="1:4" ht="15.75" x14ac:dyDescent="0.25">
      <c r="A114" s="175"/>
    </row>
    <row r="115" spans="1:4" ht="15.75" x14ac:dyDescent="0.25">
      <c r="A115" s="175" t="s">
        <v>135</v>
      </c>
    </row>
    <row r="116" spans="1:4" ht="15.75" x14ac:dyDescent="0.25">
      <c r="A116" s="175"/>
    </row>
    <row r="118" spans="1:4" ht="15.75" x14ac:dyDescent="0.25">
      <c r="A118" s="154" t="s">
        <v>173</v>
      </c>
      <c r="B118" s="182"/>
      <c r="C118" s="182"/>
      <c r="D118" s="182"/>
    </row>
    <row r="119" spans="1:4" x14ac:dyDescent="0.25">
      <c r="A119" s="182"/>
      <c r="B119" s="182"/>
      <c r="C119" s="182"/>
      <c r="D119" s="182"/>
    </row>
    <row r="120" spans="1:4" ht="15.75" x14ac:dyDescent="0.25">
      <c r="A120" s="175" t="s">
        <v>136</v>
      </c>
    </row>
    <row r="121" spans="1:4" ht="15.75" x14ac:dyDescent="0.25">
      <c r="A121" s="175"/>
    </row>
    <row r="122" spans="1:4" ht="15.75" x14ac:dyDescent="0.25">
      <c r="A122" s="175"/>
    </row>
    <row r="123" spans="1:4" ht="15.75" x14ac:dyDescent="0.25">
      <c r="A123" s="175" t="s">
        <v>139</v>
      </c>
    </row>
    <row r="124" spans="1:4" ht="15.75" x14ac:dyDescent="0.25">
      <c r="A124" s="175"/>
    </row>
    <row r="125" spans="1:4" ht="15.75" x14ac:dyDescent="0.25">
      <c r="A125" s="175"/>
    </row>
    <row r="126" spans="1:4" ht="15.75" x14ac:dyDescent="0.25">
      <c r="A126" s="175" t="s">
        <v>142</v>
      </c>
    </row>
    <row r="127" spans="1:4" ht="15.75" x14ac:dyDescent="0.25">
      <c r="A127" s="175"/>
    </row>
    <row r="128" spans="1:4" ht="15.75" x14ac:dyDescent="0.25">
      <c r="A128" s="175"/>
    </row>
    <row r="129" spans="1:11" ht="15.75" x14ac:dyDescent="0.25">
      <c r="A129" s="175" t="s">
        <v>143</v>
      </c>
    </row>
    <row r="130" spans="1:11" ht="15.75" x14ac:dyDescent="0.25">
      <c r="A130" s="175"/>
    </row>
    <row r="132" spans="1:11" ht="15.75" thickBot="1" x14ac:dyDescent="0.3">
      <c r="A132" t="s">
        <v>330</v>
      </c>
    </row>
    <row r="133" spans="1:11" x14ac:dyDescent="0.25">
      <c r="A133" s="1" t="s">
        <v>38</v>
      </c>
      <c r="B133" s="1"/>
      <c r="C133" s="44" t="s">
        <v>32</v>
      </c>
      <c r="D133" s="44" t="s">
        <v>32</v>
      </c>
      <c r="E133" s="44" t="s">
        <v>32</v>
      </c>
      <c r="F133" s="44" t="s">
        <v>32</v>
      </c>
      <c r="G133" s="44" t="s">
        <v>32</v>
      </c>
      <c r="H133" s="44" t="s">
        <v>32</v>
      </c>
      <c r="I133" s="44" t="s">
        <v>32</v>
      </c>
      <c r="J133" s="4" t="s">
        <v>32</v>
      </c>
      <c r="K133" s="44" t="s">
        <v>32</v>
      </c>
    </row>
    <row r="134" spans="1:11" x14ac:dyDescent="0.25">
      <c r="A134" s="1" t="s">
        <v>150</v>
      </c>
      <c r="B134" s="1"/>
      <c r="C134" s="12" t="s">
        <v>9</v>
      </c>
      <c r="D134" s="12" t="s">
        <v>9</v>
      </c>
      <c r="E134" s="12" t="s">
        <v>9</v>
      </c>
      <c r="F134" s="12" t="s">
        <v>9</v>
      </c>
      <c r="G134" s="12" t="s">
        <v>9</v>
      </c>
      <c r="H134" s="12" t="s">
        <v>9</v>
      </c>
      <c r="I134" s="12" t="s">
        <v>9</v>
      </c>
      <c r="J134" s="10" t="s">
        <v>9</v>
      </c>
      <c r="K134" s="12" t="s">
        <v>9</v>
      </c>
    </row>
    <row r="135" spans="1:11" x14ac:dyDescent="0.25">
      <c r="A135" s="1" t="s">
        <v>146</v>
      </c>
      <c r="B135" s="1"/>
      <c r="C135" s="12" t="s">
        <v>19</v>
      </c>
      <c r="D135" s="12" t="s">
        <v>19</v>
      </c>
      <c r="E135" s="12" t="s">
        <v>19</v>
      </c>
      <c r="F135" s="12" t="s">
        <v>19</v>
      </c>
      <c r="G135" s="12" t="s">
        <v>19</v>
      </c>
      <c r="H135" s="12" t="s">
        <v>19</v>
      </c>
      <c r="I135" s="12" t="s">
        <v>19</v>
      </c>
      <c r="J135" s="10" t="s">
        <v>19</v>
      </c>
      <c r="K135" s="12" t="s">
        <v>19</v>
      </c>
    </row>
    <row r="136" spans="1:11" x14ac:dyDescent="0.25">
      <c r="A136" s="9" t="s">
        <v>331</v>
      </c>
      <c r="B136" s="1"/>
      <c r="C136" s="59" t="s">
        <v>36</v>
      </c>
      <c r="D136" s="59" t="s">
        <v>36</v>
      </c>
      <c r="E136" s="59" t="s">
        <v>36</v>
      </c>
      <c r="F136" s="59" t="s">
        <v>36</v>
      </c>
      <c r="G136" s="59" t="s">
        <v>36</v>
      </c>
      <c r="H136" s="59" t="s">
        <v>36</v>
      </c>
      <c r="I136" s="59" t="s">
        <v>36</v>
      </c>
      <c r="J136" s="99" t="s">
        <v>36</v>
      </c>
      <c r="K136" s="59" t="s">
        <v>36</v>
      </c>
    </row>
    <row r="137" spans="1:11" ht="15.75" thickBot="1" x14ac:dyDescent="0.3">
      <c r="A137" s="39" t="s">
        <v>20</v>
      </c>
      <c r="B137" s="389" t="s">
        <v>21</v>
      </c>
      <c r="C137" s="67">
        <v>42562</v>
      </c>
      <c r="D137" s="67">
        <v>42602</v>
      </c>
      <c r="E137" s="67">
        <v>42646</v>
      </c>
      <c r="F137" s="67">
        <v>42679</v>
      </c>
      <c r="G137" s="67">
        <v>42710</v>
      </c>
      <c r="H137" s="67">
        <v>42741</v>
      </c>
      <c r="I137" s="67">
        <v>42763</v>
      </c>
      <c r="J137" s="505">
        <v>42798</v>
      </c>
      <c r="K137" s="27">
        <v>42815</v>
      </c>
    </row>
    <row r="138" spans="1:11" x14ac:dyDescent="0.25">
      <c r="A138" s="328" t="s">
        <v>222</v>
      </c>
      <c r="B138" s="282" t="s">
        <v>223</v>
      </c>
      <c r="C138" s="37"/>
      <c r="D138" s="37"/>
      <c r="E138" s="37"/>
      <c r="F138" s="70"/>
      <c r="G138" s="37"/>
      <c r="H138" s="37"/>
      <c r="I138" s="70"/>
      <c r="J138" s="156">
        <v>165</v>
      </c>
      <c r="K138" s="156">
        <v>156</v>
      </c>
    </row>
    <row r="140" spans="1:1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</row>
    <row r="156" spans="1:11" ht="15.75" thickBot="1" x14ac:dyDescent="0.3"/>
    <row r="157" spans="1:11" x14ac:dyDescent="0.25">
      <c r="A157" s="1" t="s">
        <v>145</v>
      </c>
      <c r="B157" s="1"/>
      <c r="C157" s="44" t="s">
        <v>5</v>
      </c>
      <c r="D157" s="44" t="s">
        <v>5</v>
      </c>
      <c r="E157" s="44" t="s">
        <v>5</v>
      </c>
      <c r="F157" s="44" t="s">
        <v>5</v>
      </c>
      <c r="G157" s="44" t="s">
        <v>5</v>
      </c>
      <c r="H157" s="44" t="s">
        <v>5</v>
      </c>
      <c r="I157" s="44" t="s">
        <v>5</v>
      </c>
      <c r="J157" s="4" t="s">
        <v>5</v>
      </c>
      <c r="K157" s="44" t="s">
        <v>5</v>
      </c>
    </row>
    <row r="158" spans="1:11" x14ac:dyDescent="0.25">
      <c r="A158" s="9" t="s">
        <v>146</v>
      </c>
      <c r="B158" s="1"/>
      <c r="C158" s="12" t="s">
        <v>11</v>
      </c>
      <c r="D158" s="12" t="s">
        <v>11</v>
      </c>
      <c r="E158" s="12" t="s">
        <v>11</v>
      </c>
      <c r="F158" s="12" t="s">
        <v>11</v>
      </c>
      <c r="G158" s="12" t="s">
        <v>11</v>
      </c>
      <c r="H158" s="12" t="s">
        <v>11</v>
      </c>
      <c r="I158" s="12" t="s">
        <v>11</v>
      </c>
      <c r="J158" s="10" t="s">
        <v>11</v>
      </c>
      <c r="K158" s="12" t="s">
        <v>11</v>
      </c>
    </row>
    <row r="159" spans="1:11" x14ac:dyDescent="0.25">
      <c r="A159" s="208" t="s">
        <v>333</v>
      </c>
      <c r="C159" s="12" t="s">
        <v>43</v>
      </c>
      <c r="D159" s="12" t="s">
        <v>43</v>
      </c>
      <c r="E159" s="12" t="s">
        <v>43</v>
      </c>
      <c r="F159" s="12" t="s">
        <v>43</v>
      </c>
      <c r="G159" s="12" t="s">
        <v>43</v>
      </c>
      <c r="H159" s="12" t="s">
        <v>43</v>
      </c>
      <c r="I159" s="12" t="s">
        <v>43</v>
      </c>
      <c r="J159" s="10" t="s">
        <v>43</v>
      </c>
      <c r="K159" s="12" t="s">
        <v>43</v>
      </c>
    </row>
    <row r="160" spans="1:11" x14ac:dyDescent="0.25">
      <c r="A160" s="208" t="s">
        <v>334</v>
      </c>
      <c r="C160" s="12" t="s">
        <v>19</v>
      </c>
      <c r="D160" s="12" t="s">
        <v>19</v>
      </c>
      <c r="E160" s="12" t="s">
        <v>19</v>
      </c>
      <c r="F160" s="12" t="s">
        <v>19</v>
      </c>
      <c r="G160" s="12" t="s">
        <v>19</v>
      </c>
      <c r="H160" s="12" t="s">
        <v>19</v>
      </c>
      <c r="I160" s="12" t="s">
        <v>19</v>
      </c>
      <c r="J160" s="10" t="s">
        <v>19</v>
      </c>
      <c r="K160" s="12" t="s">
        <v>19</v>
      </c>
    </row>
    <row r="161" spans="1:11" ht="15.75" thickBot="1" x14ac:dyDescent="0.3">
      <c r="A161" s="19" t="s">
        <v>20</v>
      </c>
      <c r="B161" s="20" t="s">
        <v>21</v>
      </c>
      <c r="C161" s="507">
        <v>42562</v>
      </c>
      <c r="D161" s="507">
        <v>42602</v>
      </c>
      <c r="E161" s="507">
        <v>42646</v>
      </c>
      <c r="F161" s="507">
        <v>42679</v>
      </c>
      <c r="G161" s="507">
        <v>42710</v>
      </c>
      <c r="H161" s="507">
        <v>42741</v>
      </c>
      <c r="I161" s="507">
        <v>42763</v>
      </c>
      <c r="J161" s="21">
        <v>42798</v>
      </c>
      <c r="K161" s="507">
        <v>42815</v>
      </c>
    </row>
    <row r="162" spans="1:11" x14ac:dyDescent="0.25">
      <c r="A162" s="328" t="s">
        <v>222</v>
      </c>
      <c r="B162" s="282" t="s">
        <v>223</v>
      </c>
      <c r="C162" s="508"/>
      <c r="D162" s="37"/>
      <c r="E162" s="37"/>
      <c r="F162" s="37"/>
      <c r="G162" s="37"/>
      <c r="H162" s="70"/>
      <c r="I162" s="70"/>
      <c r="J162" s="307">
        <v>139</v>
      </c>
      <c r="K162" s="156">
        <v>89</v>
      </c>
    </row>
    <row r="180" spans="1:9" ht="15.75" thickBot="1" x14ac:dyDescent="0.3">
      <c r="A180" t="s">
        <v>335</v>
      </c>
    </row>
    <row r="181" spans="1:9" x14ac:dyDescent="0.25">
      <c r="A181" s="1" t="s">
        <v>150</v>
      </c>
      <c r="B181" s="1"/>
      <c r="C181" s="8" t="s">
        <v>5</v>
      </c>
      <c r="D181" s="8" t="s">
        <v>5</v>
      </c>
      <c r="E181" s="8" t="s">
        <v>5</v>
      </c>
      <c r="F181" s="8" t="s">
        <v>5</v>
      </c>
      <c r="G181" s="8" t="s">
        <v>5</v>
      </c>
      <c r="H181" s="8" t="s">
        <v>5</v>
      </c>
      <c r="I181" s="8" t="s">
        <v>5</v>
      </c>
    </row>
    <row r="182" spans="1:9" x14ac:dyDescent="0.25">
      <c r="A182" s="1" t="s">
        <v>152</v>
      </c>
      <c r="B182" s="1"/>
      <c r="C182" s="12" t="s">
        <v>11</v>
      </c>
      <c r="D182" s="12" t="s">
        <v>11</v>
      </c>
      <c r="E182" s="12" t="s">
        <v>11</v>
      </c>
      <c r="F182" s="12" t="s">
        <v>11</v>
      </c>
      <c r="G182" s="12" t="s">
        <v>11</v>
      </c>
      <c r="H182" s="12" t="s">
        <v>11</v>
      </c>
      <c r="I182" s="12" t="s">
        <v>11</v>
      </c>
    </row>
    <row r="183" spans="1:9" x14ac:dyDescent="0.25">
      <c r="A183" s="184" t="s">
        <v>153</v>
      </c>
      <c r="B183" s="1"/>
      <c r="C183" s="12" t="s">
        <v>15</v>
      </c>
      <c r="D183" s="12" t="s">
        <v>15</v>
      </c>
      <c r="E183" s="12" t="s">
        <v>15</v>
      </c>
      <c r="F183" s="12" t="s">
        <v>15</v>
      </c>
      <c r="G183" s="12" t="s">
        <v>15</v>
      </c>
      <c r="H183" s="12" t="s">
        <v>15</v>
      </c>
      <c r="I183" s="12" t="s">
        <v>15</v>
      </c>
    </row>
    <row r="184" spans="1:9" x14ac:dyDescent="0.25">
      <c r="A184" s="109" t="s">
        <v>17</v>
      </c>
      <c r="B184" s="1"/>
      <c r="C184" s="12" t="s">
        <v>19</v>
      </c>
      <c r="D184" s="12" t="s">
        <v>19</v>
      </c>
      <c r="E184" s="12" t="s">
        <v>19</v>
      </c>
      <c r="F184" s="12" t="s">
        <v>19</v>
      </c>
      <c r="G184" s="12" t="s">
        <v>19</v>
      </c>
      <c r="H184" s="12" t="s">
        <v>19</v>
      </c>
      <c r="I184" s="12" t="s">
        <v>19</v>
      </c>
    </row>
    <row r="185" spans="1:9" ht="15.75" thickBot="1" x14ac:dyDescent="0.3">
      <c r="A185" s="512" t="s">
        <v>20</v>
      </c>
      <c r="B185" s="39" t="s">
        <v>21</v>
      </c>
      <c r="C185" s="27">
        <v>42646</v>
      </c>
      <c r="D185" s="27">
        <v>42679</v>
      </c>
      <c r="E185" s="27">
        <v>42710</v>
      </c>
      <c r="F185" s="27">
        <v>42741</v>
      </c>
      <c r="G185" s="27">
        <v>42763</v>
      </c>
      <c r="H185" s="27">
        <v>42798</v>
      </c>
      <c r="I185" s="27">
        <v>42815</v>
      </c>
    </row>
    <row r="186" spans="1:9" x14ac:dyDescent="0.25">
      <c r="A186" s="328" t="s">
        <v>222</v>
      </c>
      <c r="B186" s="282" t="s">
        <v>223</v>
      </c>
      <c r="C186" s="37"/>
      <c r="D186" s="70"/>
      <c r="E186" s="70"/>
      <c r="F186" s="70"/>
      <c r="G186" s="70"/>
      <c r="H186" s="156">
        <v>134</v>
      </c>
      <c r="I186" s="156">
        <v>89</v>
      </c>
    </row>
    <row r="205" spans="1:18" ht="15.75" thickBot="1" x14ac:dyDescent="0.3">
      <c r="A205" t="s">
        <v>336</v>
      </c>
      <c r="F205" s="42"/>
      <c r="H205" s="42"/>
      <c r="K205" s="96"/>
    </row>
    <row r="206" spans="1:18" x14ac:dyDescent="0.25">
      <c r="A206" s="1" t="s">
        <v>145</v>
      </c>
      <c r="B206" s="1"/>
      <c r="C206" s="4" t="s">
        <v>50</v>
      </c>
      <c r="D206" s="4" t="s">
        <v>50</v>
      </c>
      <c r="E206" s="4" t="s">
        <v>50</v>
      </c>
      <c r="F206" s="4" t="s">
        <v>51</v>
      </c>
      <c r="G206" s="44" t="s">
        <v>51</v>
      </c>
      <c r="H206" s="6" t="s">
        <v>51</v>
      </c>
      <c r="I206" s="6" t="s">
        <v>51</v>
      </c>
      <c r="J206" s="6" t="s">
        <v>51</v>
      </c>
      <c r="K206" s="6" t="s">
        <v>51</v>
      </c>
      <c r="L206" s="6" t="s">
        <v>51</v>
      </c>
      <c r="M206" s="47" t="s">
        <v>51</v>
      </c>
      <c r="N206" s="4" t="s">
        <v>51</v>
      </c>
      <c r="O206" s="4" t="s">
        <v>51</v>
      </c>
      <c r="P206" s="4" t="s">
        <v>51</v>
      </c>
      <c r="Q206" s="4" t="s">
        <v>51</v>
      </c>
      <c r="R206" s="44" t="s">
        <v>51</v>
      </c>
    </row>
    <row r="207" spans="1:18" x14ac:dyDescent="0.25">
      <c r="A207" s="9" t="s">
        <v>146</v>
      </c>
      <c r="B207" s="1" t="s">
        <v>155</v>
      </c>
      <c r="C207" s="98" t="s">
        <v>53</v>
      </c>
      <c r="D207" s="98" t="s">
        <v>53</v>
      </c>
      <c r="E207" s="77" t="s">
        <v>53</v>
      </c>
      <c r="F207" s="101" t="s">
        <v>53</v>
      </c>
      <c r="G207" s="133" t="s">
        <v>53</v>
      </c>
      <c r="H207" s="194" t="s">
        <v>53</v>
      </c>
      <c r="I207" s="194" t="s">
        <v>53</v>
      </c>
      <c r="J207" s="194" t="s">
        <v>53</v>
      </c>
      <c r="K207" s="194" t="s">
        <v>53</v>
      </c>
      <c r="L207" s="194" t="s">
        <v>53</v>
      </c>
      <c r="M207" s="195" t="s">
        <v>53</v>
      </c>
      <c r="N207" s="101" t="s">
        <v>53</v>
      </c>
      <c r="O207" s="101" t="s">
        <v>53</v>
      </c>
      <c r="P207" s="101" t="s">
        <v>53</v>
      </c>
      <c r="Q207" s="101" t="s">
        <v>53</v>
      </c>
      <c r="R207" s="133" t="s">
        <v>53</v>
      </c>
    </row>
    <row r="208" spans="1:18" x14ac:dyDescent="0.25">
      <c r="A208" s="198" t="s">
        <v>156</v>
      </c>
      <c r="B208" s="1"/>
      <c r="C208" s="10" t="s">
        <v>56</v>
      </c>
      <c r="D208" s="10" t="s">
        <v>56</v>
      </c>
      <c r="E208" s="10" t="s">
        <v>56</v>
      </c>
      <c r="F208" s="99" t="s">
        <v>56</v>
      </c>
      <c r="G208" s="59" t="s">
        <v>56</v>
      </c>
      <c r="H208" s="18" t="s">
        <v>56</v>
      </c>
      <c r="I208" s="18" t="s">
        <v>56</v>
      </c>
      <c r="J208" s="18" t="s">
        <v>56</v>
      </c>
      <c r="K208" s="18" t="s">
        <v>56</v>
      </c>
      <c r="L208" s="18" t="s">
        <v>56</v>
      </c>
      <c r="M208" s="100" t="s">
        <v>56</v>
      </c>
      <c r="N208" s="99" t="s">
        <v>56</v>
      </c>
      <c r="O208" s="99" t="s">
        <v>56</v>
      </c>
      <c r="P208" s="99" t="s">
        <v>56</v>
      </c>
      <c r="Q208" s="99" t="s">
        <v>56</v>
      </c>
      <c r="R208" s="59" t="s">
        <v>56</v>
      </c>
    </row>
    <row r="209" spans="1:18" x14ac:dyDescent="0.25">
      <c r="A209" s="1"/>
      <c r="B209" s="1"/>
      <c r="C209" s="10" t="s">
        <v>59</v>
      </c>
      <c r="D209" s="10" t="s">
        <v>60</v>
      </c>
      <c r="E209" s="10" t="s">
        <v>61</v>
      </c>
      <c r="F209" s="99" t="s">
        <v>62</v>
      </c>
      <c r="G209" s="59" t="s">
        <v>63</v>
      </c>
      <c r="H209" s="18" t="s">
        <v>64</v>
      </c>
      <c r="I209" s="18" t="s">
        <v>65</v>
      </c>
      <c r="J209" s="18" t="s">
        <v>66</v>
      </c>
      <c r="K209" s="18" t="s">
        <v>67</v>
      </c>
      <c r="L209" s="18" t="s">
        <v>68</v>
      </c>
      <c r="M209" s="100" t="s">
        <v>69</v>
      </c>
      <c r="N209" s="101" t="s">
        <v>70</v>
      </c>
      <c r="O209" s="101" t="s">
        <v>71</v>
      </c>
      <c r="P209" s="101" t="s">
        <v>72</v>
      </c>
      <c r="Q209" s="101" t="s">
        <v>73</v>
      </c>
      <c r="R209" s="133" t="s">
        <v>157</v>
      </c>
    </row>
    <row r="210" spans="1:18" ht="15.75" thickBot="1" x14ac:dyDescent="0.3">
      <c r="A210" s="19" t="s">
        <v>20</v>
      </c>
      <c r="B210" s="20" t="s">
        <v>21</v>
      </c>
      <c r="C210" s="87">
        <v>42420</v>
      </c>
      <c r="D210" s="87">
        <v>42450</v>
      </c>
      <c r="E210" s="87">
        <v>42464</v>
      </c>
      <c r="F210" s="519">
        <v>42476</v>
      </c>
      <c r="G210" s="517">
        <v>42492</v>
      </c>
      <c r="H210" s="518">
        <v>42518</v>
      </c>
      <c r="I210" s="123">
        <v>42548</v>
      </c>
      <c r="J210" s="123">
        <v>42562</v>
      </c>
      <c r="K210" s="123">
        <v>42602</v>
      </c>
      <c r="L210" s="123">
        <v>43011</v>
      </c>
      <c r="M210" s="124">
        <v>42679</v>
      </c>
      <c r="N210" s="519">
        <v>42710</v>
      </c>
      <c r="O210" s="519">
        <v>42741</v>
      </c>
      <c r="P210" s="519">
        <v>42763</v>
      </c>
      <c r="Q210" s="519">
        <v>42798</v>
      </c>
      <c r="R210" s="121">
        <v>42815</v>
      </c>
    </row>
    <row r="211" spans="1:18" x14ac:dyDescent="0.25">
      <c r="A211" s="328" t="s">
        <v>222</v>
      </c>
      <c r="B211" s="282" t="s">
        <v>223</v>
      </c>
      <c r="C211" s="37"/>
      <c r="D211" s="37"/>
      <c r="E211" s="37"/>
      <c r="F211" s="37"/>
      <c r="G211" s="70"/>
      <c r="H211" s="70"/>
      <c r="I211" s="70"/>
      <c r="J211" s="70"/>
      <c r="K211" s="70"/>
      <c r="L211" s="70"/>
      <c r="M211" s="70"/>
      <c r="N211" s="70"/>
      <c r="O211" s="37"/>
      <c r="P211" s="70"/>
      <c r="Q211" s="156">
        <v>1</v>
      </c>
      <c r="R211" s="156">
        <v>19</v>
      </c>
    </row>
    <row r="231" spans="1:11" ht="15.75" thickBot="1" x14ac:dyDescent="0.3">
      <c r="A231" t="s">
        <v>338</v>
      </c>
    </row>
    <row r="232" spans="1:11" x14ac:dyDescent="0.25">
      <c r="A232" s="1" t="s">
        <v>145</v>
      </c>
      <c r="B232" s="1"/>
      <c r="C232" s="8" t="s">
        <v>88</v>
      </c>
      <c r="D232" s="85" t="s">
        <v>88</v>
      </c>
      <c r="E232" s="85" t="s">
        <v>88</v>
      </c>
      <c r="F232" s="119" t="s">
        <v>88</v>
      </c>
      <c r="G232" s="8" t="s">
        <v>88</v>
      </c>
      <c r="H232" s="119" t="s">
        <v>88</v>
      </c>
      <c r="I232" s="97" t="s">
        <v>88</v>
      </c>
      <c r="J232" s="8" t="s">
        <v>88</v>
      </c>
      <c r="K232" s="8" t="s">
        <v>88</v>
      </c>
    </row>
    <row r="233" spans="1:11" x14ac:dyDescent="0.25">
      <c r="A233" s="9" t="s">
        <v>146</v>
      </c>
      <c r="B233" s="1"/>
      <c r="C233" s="59" t="s">
        <v>89</v>
      </c>
      <c r="D233" s="18" t="s">
        <v>89</v>
      </c>
      <c r="E233" s="18" t="s">
        <v>89</v>
      </c>
      <c r="F233" s="100" t="s">
        <v>89</v>
      </c>
      <c r="G233" s="59" t="s">
        <v>89</v>
      </c>
      <c r="H233" s="100" t="s">
        <v>89</v>
      </c>
      <c r="I233" s="59" t="s">
        <v>89</v>
      </c>
      <c r="J233" s="59" t="s">
        <v>89</v>
      </c>
      <c r="K233" s="59" t="s">
        <v>89</v>
      </c>
    </row>
    <row r="234" spans="1:11" x14ac:dyDescent="0.25">
      <c r="A234" s="1" t="s">
        <v>158</v>
      </c>
      <c r="B234" s="1"/>
      <c r="C234" s="59" t="s">
        <v>19</v>
      </c>
      <c r="D234" s="18" t="s">
        <v>19</v>
      </c>
      <c r="E234" s="18" t="s">
        <v>19</v>
      </c>
      <c r="F234" s="100" t="s">
        <v>19</v>
      </c>
      <c r="G234" s="59" t="s">
        <v>19</v>
      </c>
      <c r="H234" s="100" t="s">
        <v>19</v>
      </c>
      <c r="I234" s="59" t="s">
        <v>19</v>
      </c>
      <c r="J234" s="59" t="s">
        <v>19</v>
      </c>
      <c r="K234" s="59" t="s">
        <v>19</v>
      </c>
    </row>
    <row r="235" spans="1:11" x14ac:dyDescent="0.25">
      <c r="A235" s="1" t="s">
        <v>39</v>
      </c>
      <c r="B235" s="1"/>
      <c r="C235" s="59" t="s">
        <v>90</v>
      </c>
      <c r="D235" s="18" t="s">
        <v>90</v>
      </c>
      <c r="E235" s="18" t="s">
        <v>90</v>
      </c>
      <c r="F235" s="100" t="s">
        <v>90</v>
      </c>
      <c r="G235" s="59" t="s">
        <v>90</v>
      </c>
      <c r="H235" s="100" t="s">
        <v>90</v>
      </c>
      <c r="I235" s="59" t="s">
        <v>90</v>
      </c>
      <c r="J235" s="59" t="s">
        <v>90</v>
      </c>
      <c r="K235" s="59" t="s">
        <v>90</v>
      </c>
    </row>
    <row r="236" spans="1:11" ht="15.75" thickBot="1" x14ac:dyDescent="0.3">
      <c r="A236" s="19" t="s">
        <v>20</v>
      </c>
      <c r="B236" s="20" t="s">
        <v>21</v>
      </c>
      <c r="C236" s="121">
        <v>42562</v>
      </c>
      <c r="D236" s="122">
        <v>42602</v>
      </c>
      <c r="E236" s="123">
        <v>42646</v>
      </c>
      <c r="F236" s="124">
        <v>42679</v>
      </c>
      <c r="G236" s="121">
        <v>42710</v>
      </c>
      <c r="H236" s="124">
        <v>42741</v>
      </c>
      <c r="I236" s="121">
        <v>42763</v>
      </c>
      <c r="J236" s="121">
        <v>42798</v>
      </c>
      <c r="K236" s="121">
        <v>42815</v>
      </c>
    </row>
    <row r="237" spans="1:11" x14ac:dyDescent="0.25">
      <c r="A237" s="328" t="s">
        <v>222</v>
      </c>
      <c r="B237" s="282" t="s">
        <v>223</v>
      </c>
      <c r="C237" s="37"/>
      <c r="D237" s="37"/>
      <c r="E237" s="37"/>
      <c r="F237" s="37"/>
      <c r="G237" s="37"/>
      <c r="H237" s="37"/>
      <c r="I237" s="37"/>
      <c r="J237" s="156">
        <v>10</v>
      </c>
      <c r="K237" s="156">
        <v>10</v>
      </c>
    </row>
    <row r="256" spans="1:1" ht="15.75" thickBot="1" x14ac:dyDescent="0.3">
      <c r="A256" t="s">
        <v>339</v>
      </c>
    </row>
    <row r="257" spans="1:8" x14ac:dyDescent="0.25">
      <c r="A257" s="131" t="s">
        <v>1</v>
      </c>
      <c r="B257" s="131"/>
      <c r="C257" s="44" t="s">
        <v>51</v>
      </c>
      <c r="D257" s="6" t="s">
        <v>51</v>
      </c>
      <c r="E257" s="44" t="s">
        <v>51</v>
      </c>
      <c r="F257" s="44" t="s">
        <v>51</v>
      </c>
      <c r="G257" s="44" t="s">
        <v>51</v>
      </c>
      <c r="H257" s="44" t="s">
        <v>51</v>
      </c>
    </row>
    <row r="258" spans="1:8" x14ac:dyDescent="0.25">
      <c r="A258" s="9" t="s">
        <v>146</v>
      </c>
      <c r="B258" s="131"/>
      <c r="C258" s="133" t="s">
        <v>53</v>
      </c>
      <c r="D258" s="194" t="s">
        <v>53</v>
      </c>
      <c r="E258" s="133" t="s">
        <v>53</v>
      </c>
      <c r="F258" s="133" t="s">
        <v>53</v>
      </c>
      <c r="G258" s="133" t="s">
        <v>53</v>
      </c>
      <c r="H258" s="133" t="s">
        <v>53</v>
      </c>
    </row>
    <row r="259" spans="1:8" x14ac:dyDescent="0.25">
      <c r="A259" s="204" t="s">
        <v>159</v>
      </c>
      <c r="B259" s="131"/>
      <c r="C259" s="59" t="s">
        <v>102</v>
      </c>
      <c r="D259" s="18" t="s">
        <v>102</v>
      </c>
      <c r="E259" s="59" t="s">
        <v>102</v>
      </c>
      <c r="F259" s="59" t="s">
        <v>102</v>
      </c>
      <c r="G259" s="59" t="s">
        <v>102</v>
      </c>
      <c r="H259" s="59" t="s">
        <v>102</v>
      </c>
    </row>
    <row r="260" spans="1:8" x14ac:dyDescent="0.25">
      <c r="A260" s="131"/>
      <c r="B260" s="131"/>
      <c r="C260" s="59" t="s">
        <v>19</v>
      </c>
      <c r="D260" s="18" t="s">
        <v>19</v>
      </c>
      <c r="E260" s="59" t="s">
        <v>19</v>
      </c>
      <c r="F260" s="59" t="s">
        <v>19</v>
      </c>
      <c r="G260" s="59" t="s">
        <v>19</v>
      </c>
      <c r="H260" s="59" t="s">
        <v>19</v>
      </c>
    </row>
    <row r="261" spans="1:8" ht="15.75" thickBot="1" x14ac:dyDescent="0.3">
      <c r="A261" s="39" t="s">
        <v>20</v>
      </c>
      <c r="B261" s="389" t="s">
        <v>21</v>
      </c>
      <c r="C261" s="67">
        <v>42679</v>
      </c>
      <c r="D261" s="134">
        <v>42710</v>
      </c>
      <c r="E261" s="67">
        <v>42741</v>
      </c>
      <c r="F261" s="134">
        <v>42763</v>
      </c>
      <c r="G261" s="134">
        <v>42798</v>
      </c>
      <c r="H261" s="67">
        <v>42815</v>
      </c>
    </row>
    <row r="262" spans="1:8" x14ac:dyDescent="0.25">
      <c r="A262" s="328" t="s">
        <v>222</v>
      </c>
      <c r="B262" s="282" t="s">
        <v>223</v>
      </c>
      <c r="C262" s="37"/>
      <c r="D262" s="37"/>
      <c r="E262" s="37"/>
      <c r="F262" s="37"/>
      <c r="G262" s="156">
        <v>107</v>
      </c>
      <c r="H262" s="156">
        <v>107</v>
      </c>
    </row>
    <row r="281" spans="1:9" x14ac:dyDescent="0.25">
      <c r="A281" t="s">
        <v>186</v>
      </c>
    </row>
    <row r="282" spans="1:9" ht="15.75" thickBot="1" x14ac:dyDescent="0.3">
      <c r="A282" t="s">
        <v>342</v>
      </c>
    </row>
    <row r="283" spans="1:9" x14ac:dyDescent="0.25">
      <c r="A283" s="1" t="s">
        <v>38</v>
      </c>
      <c r="B283" s="1"/>
      <c r="C283" s="136" t="s">
        <v>113</v>
      </c>
      <c r="D283" s="136" t="s">
        <v>113</v>
      </c>
      <c r="E283" s="136" t="s">
        <v>113</v>
      </c>
      <c r="F283" s="136" t="s">
        <v>113</v>
      </c>
      <c r="G283" s="136" t="s">
        <v>113</v>
      </c>
      <c r="H283" s="136" t="s">
        <v>113</v>
      </c>
      <c r="I283" s="135" t="s">
        <v>113</v>
      </c>
    </row>
    <row r="284" spans="1:9" x14ac:dyDescent="0.25">
      <c r="A284" s="1" t="s">
        <v>161</v>
      </c>
      <c r="B284" s="1"/>
      <c r="C284" s="138" t="s">
        <v>114</v>
      </c>
      <c r="D284" s="138" t="s">
        <v>114</v>
      </c>
      <c r="E284" s="138" t="s">
        <v>114</v>
      </c>
      <c r="F284" s="138" t="s">
        <v>114</v>
      </c>
      <c r="G284" s="138" t="s">
        <v>114</v>
      </c>
      <c r="H284" s="138" t="s">
        <v>114</v>
      </c>
      <c r="I284" s="139" t="s">
        <v>114</v>
      </c>
    </row>
    <row r="285" spans="1:9" x14ac:dyDescent="0.25">
      <c r="A285" s="1" t="s">
        <v>146</v>
      </c>
      <c r="B285" s="1"/>
      <c r="C285" s="138" t="s">
        <v>115</v>
      </c>
      <c r="D285" s="138" t="s">
        <v>115</v>
      </c>
      <c r="E285" s="138" t="s">
        <v>115</v>
      </c>
      <c r="F285" s="138" t="s">
        <v>115</v>
      </c>
      <c r="G285" s="138" t="s">
        <v>115</v>
      </c>
      <c r="H285" s="138" t="s">
        <v>115</v>
      </c>
      <c r="I285" s="139" t="s">
        <v>115</v>
      </c>
    </row>
    <row r="286" spans="1:9" x14ac:dyDescent="0.25">
      <c r="A286" s="1" t="s">
        <v>113</v>
      </c>
      <c r="B286" s="1"/>
      <c r="C286" s="138" t="s">
        <v>116</v>
      </c>
      <c r="D286" s="138" t="s">
        <v>116</v>
      </c>
      <c r="E286" s="138" t="s">
        <v>116</v>
      </c>
      <c r="F286" s="138" t="s">
        <v>116</v>
      </c>
      <c r="G286" s="138" t="s">
        <v>116</v>
      </c>
      <c r="H286" s="138" t="s">
        <v>116</v>
      </c>
      <c r="I286" s="139" t="s">
        <v>116</v>
      </c>
    </row>
    <row r="287" spans="1:9" ht="15.75" thickBot="1" x14ac:dyDescent="0.3">
      <c r="A287" s="19" t="s">
        <v>20</v>
      </c>
      <c r="B287" s="20" t="s">
        <v>21</v>
      </c>
      <c r="C287" s="206">
        <v>42562</v>
      </c>
      <c r="D287" s="206">
        <v>42602</v>
      </c>
      <c r="E287" s="206">
        <v>42710</v>
      </c>
      <c r="F287" s="206">
        <v>42741</v>
      </c>
      <c r="G287" s="206">
        <v>42763</v>
      </c>
      <c r="H287" s="206">
        <v>42798</v>
      </c>
      <c r="I287" s="207">
        <v>42815</v>
      </c>
    </row>
    <row r="288" spans="1:9" x14ac:dyDescent="0.25">
      <c r="A288" s="328" t="s">
        <v>222</v>
      </c>
      <c r="B288" s="282" t="s">
        <v>223</v>
      </c>
      <c r="C288" s="271"/>
      <c r="D288" s="271"/>
      <c r="E288" s="271"/>
      <c r="F288" s="271"/>
      <c r="G288" s="271"/>
      <c r="H288" s="156">
        <v>114</v>
      </c>
      <c r="I288" s="156">
        <v>91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44"/>
  <sheetViews>
    <sheetView workbookViewId="0"/>
  </sheetViews>
  <sheetFormatPr defaultRowHeight="15" x14ac:dyDescent="0.25"/>
  <cols>
    <col min="3" max="3" width="26.85546875" customWidth="1"/>
    <col min="4" max="4" width="9.28515625" bestFit="1" customWidth="1"/>
    <col min="5" max="5" width="9.85546875" bestFit="1" customWidth="1"/>
    <col min="6" max="6" width="9.7109375" bestFit="1" customWidth="1"/>
    <col min="7" max="22" width="9.28515625" bestFit="1" customWidth="1"/>
    <col min="24" max="24" width="29.42578125" bestFit="1" customWidth="1"/>
  </cols>
  <sheetData>
    <row r="1" spans="1:19" ht="15.75" thickBot="1" x14ac:dyDescent="0.3">
      <c r="A1" s="270" t="s">
        <v>226</v>
      </c>
      <c r="B1" s="95" t="s">
        <v>227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132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70" t="s">
        <v>226</v>
      </c>
      <c r="K7" s="95" t="s">
        <v>227</v>
      </c>
      <c r="L7" s="156">
        <v>132</v>
      </c>
      <c r="M7" s="156">
        <v>150</v>
      </c>
      <c r="N7" s="156">
        <v>152</v>
      </c>
      <c r="O7" s="156">
        <v>34</v>
      </c>
      <c r="P7" s="156">
        <v>63</v>
      </c>
      <c r="Q7" s="156">
        <v>99</v>
      </c>
      <c r="R7" s="156">
        <v>54</v>
      </c>
      <c r="S7" s="156">
        <v>122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70" t="s">
        <v>226</v>
      </c>
      <c r="B13" s="95" t="s">
        <v>227</v>
      </c>
      <c r="C13" s="156">
        <v>3</v>
      </c>
      <c r="D13" s="256">
        <v>8.1471</v>
      </c>
      <c r="E13" s="345">
        <v>7.8887999999999998</v>
      </c>
      <c r="F13" s="250">
        <v>-0.2583000000000002</v>
      </c>
      <c r="G13" s="251">
        <v>3</v>
      </c>
      <c r="H13" s="252">
        <f>+F13*G13</f>
        <v>-0.77490000000000059</v>
      </c>
      <c r="I13" s="156">
        <v>132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302" t="s">
        <v>226</v>
      </c>
      <c r="B15" s="95" t="s">
        <v>227</v>
      </c>
      <c r="C15" s="70">
        <v>8</v>
      </c>
      <c r="D15" s="256">
        <v>8.1471</v>
      </c>
      <c r="E15" s="814">
        <v>42812</v>
      </c>
      <c r="F15" s="363" t="s">
        <v>239</v>
      </c>
      <c r="G15" s="362">
        <v>7.8887999999999998</v>
      </c>
      <c r="H15" s="81">
        <v>-0.2583000000000002</v>
      </c>
    </row>
    <row r="17" spans="2:14" x14ac:dyDescent="0.25">
      <c r="B17" t="s">
        <v>271</v>
      </c>
    </row>
    <row r="18" spans="2:14" x14ac:dyDescent="0.25">
      <c r="B18" t="s">
        <v>272</v>
      </c>
      <c r="C18" s="198"/>
      <c r="D18" s="96">
        <v>1</v>
      </c>
      <c r="E18" s="96">
        <v>2</v>
      </c>
      <c r="F18" s="96">
        <v>5</v>
      </c>
      <c r="G18" s="96">
        <v>7</v>
      </c>
      <c r="H18" s="96">
        <v>8</v>
      </c>
      <c r="I18" s="96">
        <v>10</v>
      </c>
      <c r="M18" t="s">
        <v>102</v>
      </c>
      <c r="N18" t="s">
        <v>273</v>
      </c>
    </row>
    <row r="19" spans="2:14" x14ac:dyDescent="0.25">
      <c r="B19" t="s">
        <v>274</v>
      </c>
      <c r="D19" s="421" t="s">
        <v>275</v>
      </c>
      <c r="E19" s="422" t="s">
        <v>276</v>
      </c>
      <c r="F19" s="421" t="s">
        <v>277</v>
      </c>
      <c r="G19" s="151" t="s">
        <v>278</v>
      </c>
      <c r="H19" s="151" t="s">
        <v>279</v>
      </c>
      <c r="I19" s="151" t="s">
        <v>280</v>
      </c>
      <c r="J19" s="151" t="s">
        <v>252</v>
      </c>
      <c r="K19" s="151" t="s">
        <v>253</v>
      </c>
      <c r="L19" s="151" t="s">
        <v>254</v>
      </c>
      <c r="M19" s="151" t="s">
        <v>107</v>
      </c>
      <c r="N19" s="151" t="s">
        <v>107</v>
      </c>
    </row>
    <row r="20" spans="2:14" x14ac:dyDescent="0.25">
      <c r="B20" s="96">
        <v>1</v>
      </c>
      <c r="C20" s="423" t="s">
        <v>275</v>
      </c>
      <c r="D20" s="401"/>
      <c r="E20" s="261">
        <v>29</v>
      </c>
      <c r="F20" s="402">
        <v>31</v>
      </c>
      <c r="G20" s="240"/>
      <c r="H20" s="259">
        <v>50</v>
      </c>
      <c r="I20" s="263">
        <v>38</v>
      </c>
      <c r="J20" s="424">
        <v>148</v>
      </c>
      <c r="K20" s="37">
        <v>84</v>
      </c>
      <c r="L20" s="403">
        <v>1.7619047619047619</v>
      </c>
      <c r="M20" s="37" t="s">
        <v>256</v>
      </c>
      <c r="N20" s="37" t="s">
        <v>256</v>
      </c>
    </row>
    <row r="21" spans="2:14" x14ac:dyDescent="0.25">
      <c r="B21" s="96">
        <v>2</v>
      </c>
      <c r="C21" s="425" t="s">
        <v>276</v>
      </c>
      <c r="D21" s="261">
        <v>20</v>
      </c>
      <c r="E21" s="401"/>
      <c r="F21" s="240"/>
      <c r="G21" s="259">
        <v>34</v>
      </c>
      <c r="H21" s="263">
        <v>32</v>
      </c>
      <c r="I21" s="402">
        <v>31</v>
      </c>
      <c r="J21" s="424">
        <v>117</v>
      </c>
      <c r="K21" s="37">
        <v>110</v>
      </c>
      <c r="L21" s="403">
        <v>1.0636363636363637</v>
      </c>
      <c r="M21" s="37" t="s">
        <v>259</v>
      </c>
      <c r="N21" s="37" t="s">
        <v>259</v>
      </c>
    </row>
    <row r="22" spans="2:14" x14ac:dyDescent="0.25">
      <c r="B22" s="96">
        <v>5</v>
      </c>
      <c r="C22" s="423" t="s">
        <v>277</v>
      </c>
      <c r="D22" s="402">
        <v>14</v>
      </c>
      <c r="E22" s="240"/>
      <c r="F22" s="401"/>
      <c r="G22" s="263">
        <v>30</v>
      </c>
      <c r="H22" s="261">
        <v>32</v>
      </c>
      <c r="I22" s="259">
        <v>16</v>
      </c>
      <c r="J22" s="424">
        <v>92</v>
      </c>
      <c r="K22" s="37">
        <v>100</v>
      </c>
      <c r="L22" s="403">
        <v>0.92</v>
      </c>
      <c r="M22" s="37" t="s">
        <v>258</v>
      </c>
      <c r="N22" s="37" t="s">
        <v>257</v>
      </c>
    </row>
    <row r="23" spans="2:14" x14ac:dyDescent="0.25">
      <c r="B23" s="96">
        <v>7</v>
      </c>
      <c r="C23" s="302" t="s">
        <v>278</v>
      </c>
      <c r="D23" s="240"/>
      <c r="E23" s="259">
        <v>28</v>
      </c>
      <c r="F23" s="263">
        <v>16</v>
      </c>
      <c r="G23" s="401"/>
      <c r="H23" s="402">
        <v>18</v>
      </c>
      <c r="I23" s="261">
        <v>21</v>
      </c>
      <c r="J23" s="424">
        <v>83</v>
      </c>
      <c r="K23" s="37">
        <v>121</v>
      </c>
      <c r="L23" s="403">
        <v>0.68595041322314054</v>
      </c>
      <c r="M23" s="37" t="s">
        <v>261</v>
      </c>
      <c r="N23" s="37" t="s">
        <v>261</v>
      </c>
    </row>
    <row r="24" spans="2:14" x14ac:dyDescent="0.25">
      <c r="B24" s="96">
        <v>8</v>
      </c>
      <c r="C24" s="360" t="s">
        <v>279</v>
      </c>
      <c r="D24" s="259">
        <v>23</v>
      </c>
      <c r="E24" s="263">
        <v>28</v>
      </c>
      <c r="F24" s="261">
        <v>24</v>
      </c>
      <c r="G24" s="402">
        <v>30</v>
      </c>
      <c r="H24" s="401"/>
      <c r="I24" s="240">
        <v>20</v>
      </c>
      <c r="J24" s="424">
        <v>125</v>
      </c>
      <c r="K24" s="37">
        <v>151</v>
      </c>
      <c r="L24" s="403">
        <v>0.82781456953642385</v>
      </c>
      <c r="M24" s="37" t="s">
        <v>260</v>
      </c>
      <c r="N24" s="37" t="s">
        <v>260</v>
      </c>
    </row>
    <row r="25" spans="2:14" x14ac:dyDescent="0.25">
      <c r="B25" s="96">
        <v>10</v>
      </c>
      <c r="C25" s="360" t="s">
        <v>280</v>
      </c>
      <c r="D25" s="263">
        <v>27</v>
      </c>
      <c r="E25" s="402">
        <v>25</v>
      </c>
      <c r="F25" s="259">
        <v>29</v>
      </c>
      <c r="G25" s="261">
        <v>27</v>
      </c>
      <c r="H25" s="240">
        <v>19</v>
      </c>
      <c r="I25" s="401"/>
      <c r="J25" s="424">
        <v>127</v>
      </c>
      <c r="K25" s="37">
        <v>126</v>
      </c>
      <c r="L25" s="403">
        <v>1.0079365079365079</v>
      </c>
      <c r="M25" s="37" t="s">
        <v>257</v>
      </c>
      <c r="N25" s="37" t="s">
        <v>258</v>
      </c>
    </row>
    <row r="26" spans="2:14" x14ac:dyDescent="0.25">
      <c r="C26" s="426" t="s">
        <v>253</v>
      </c>
      <c r="D26" s="37">
        <v>84</v>
      </c>
      <c r="E26" s="37">
        <v>110</v>
      </c>
      <c r="F26" s="37">
        <v>100</v>
      </c>
      <c r="G26" s="37">
        <v>121</v>
      </c>
      <c r="H26" s="37">
        <v>151</v>
      </c>
      <c r="I26" s="37">
        <v>126</v>
      </c>
      <c r="J26" s="96"/>
      <c r="K26" s="96"/>
      <c r="L26" s="96"/>
    </row>
    <row r="28" spans="2:14" x14ac:dyDescent="0.25">
      <c r="B28" t="s">
        <v>281</v>
      </c>
    </row>
    <row r="29" spans="2:14" x14ac:dyDescent="0.25">
      <c r="B29" t="s">
        <v>272</v>
      </c>
      <c r="C29" s="198"/>
      <c r="D29" s="96">
        <v>1</v>
      </c>
      <c r="E29" s="96">
        <v>2</v>
      </c>
      <c r="F29" s="96">
        <v>5</v>
      </c>
      <c r="G29" s="96">
        <v>7</v>
      </c>
      <c r="H29" s="96">
        <v>8</v>
      </c>
      <c r="I29" s="96">
        <v>10</v>
      </c>
      <c r="M29" t="s">
        <v>102</v>
      </c>
      <c r="N29" t="s">
        <v>273</v>
      </c>
    </row>
    <row r="30" spans="2:14" x14ac:dyDescent="0.25">
      <c r="B30" t="s">
        <v>274</v>
      </c>
      <c r="D30" s="421" t="s">
        <v>275</v>
      </c>
      <c r="E30" s="422" t="s">
        <v>276</v>
      </c>
      <c r="F30" s="421" t="s">
        <v>277</v>
      </c>
      <c r="G30" s="151" t="s">
        <v>278</v>
      </c>
      <c r="H30" s="151" t="s">
        <v>279</v>
      </c>
      <c r="I30" s="151" t="s">
        <v>280</v>
      </c>
      <c r="J30" s="151" t="s">
        <v>252</v>
      </c>
      <c r="K30" s="151" t="s">
        <v>253</v>
      </c>
      <c r="L30" s="151" t="s">
        <v>254</v>
      </c>
      <c r="M30" s="151" t="s">
        <v>107</v>
      </c>
      <c r="N30" s="151" t="s">
        <v>107</v>
      </c>
    </row>
    <row r="31" spans="2:14" x14ac:dyDescent="0.25">
      <c r="B31" s="96">
        <v>1</v>
      </c>
      <c r="C31" s="423" t="s">
        <v>275</v>
      </c>
      <c r="D31" s="401"/>
      <c r="E31" s="261">
        <v>29</v>
      </c>
      <c r="F31" s="402">
        <v>31</v>
      </c>
      <c r="G31" s="240"/>
      <c r="H31" s="259">
        <v>50</v>
      </c>
      <c r="I31" s="263">
        <v>38</v>
      </c>
      <c r="J31" s="37">
        <v>148</v>
      </c>
      <c r="K31" s="37">
        <v>43</v>
      </c>
      <c r="L31" s="403">
        <v>3.441860465116279</v>
      </c>
      <c r="M31" s="37" t="s">
        <v>256</v>
      </c>
      <c r="N31" s="37" t="s">
        <v>256</v>
      </c>
    </row>
    <row r="32" spans="2:14" x14ac:dyDescent="0.25">
      <c r="B32" s="96">
        <v>2</v>
      </c>
      <c r="C32" s="425" t="s">
        <v>276</v>
      </c>
      <c r="D32" s="261">
        <v>18</v>
      </c>
      <c r="E32" s="401"/>
      <c r="F32" s="240"/>
      <c r="G32" s="259">
        <v>34</v>
      </c>
      <c r="H32" s="263">
        <v>32</v>
      </c>
      <c r="I32" s="402">
        <v>31</v>
      </c>
      <c r="J32" s="37">
        <v>115</v>
      </c>
      <c r="K32" s="37">
        <v>74</v>
      </c>
      <c r="L32" s="403">
        <v>1.5540540540540539</v>
      </c>
      <c r="M32" s="37" t="s">
        <v>259</v>
      </c>
      <c r="N32" s="37" t="s">
        <v>259</v>
      </c>
    </row>
    <row r="33" spans="2:16" x14ac:dyDescent="0.25">
      <c r="B33" s="96">
        <v>5</v>
      </c>
      <c r="C33" s="423" t="s">
        <v>277</v>
      </c>
      <c r="D33" s="402">
        <v>5</v>
      </c>
      <c r="E33" s="240"/>
      <c r="F33" s="401"/>
      <c r="G33" s="263">
        <v>30</v>
      </c>
      <c r="H33" s="261">
        <v>32</v>
      </c>
      <c r="I33" s="259">
        <v>16</v>
      </c>
      <c r="J33" s="37">
        <v>83</v>
      </c>
      <c r="K33" s="37">
        <v>85</v>
      </c>
      <c r="L33" s="403">
        <v>0.97647058823529409</v>
      </c>
      <c r="M33" s="37" t="s">
        <v>257</v>
      </c>
      <c r="N33" s="37" t="s">
        <v>257</v>
      </c>
    </row>
    <row r="34" spans="2:16" x14ac:dyDescent="0.25">
      <c r="B34" s="96">
        <v>7</v>
      </c>
      <c r="C34" s="302" t="s">
        <v>278</v>
      </c>
      <c r="D34" s="240"/>
      <c r="E34" s="259">
        <v>18</v>
      </c>
      <c r="F34" s="263">
        <v>13</v>
      </c>
      <c r="G34" s="401"/>
      <c r="H34" s="402">
        <v>18</v>
      </c>
      <c r="I34" s="261">
        <v>21</v>
      </c>
      <c r="J34" s="37">
        <v>70</v>
      </c>
      <c r="K34" s="37">
        <v>115</v>
      </c>
      <c r="L34" s="403">
        <v>0.60869565217391308</v>
      </c>
      <c r="M34" s="37" t="s">
        <v>261</v>
      </c>
      <c r="N34" s="37" t="s">
        <v>260</v>
      </c>
    </row>
    <row r="35" spans="2:16" x14ac:dyDescent="0.25">
      <c r="B35" s="96">
        <v>8</v>
      </c>
      <c r="C35" s="360" t="s">
        <v>279</v>
      </c>
      <c r="D35" s="259">
        <v>10</v>
      </c>
      <c r="E35" s="263">
        <v>17</v>
      </c>
      <c r="F35" s="261">
        <v>20</v>
      </c>
      <c r="G35" s="402">
        <v>29</v>
      </c>
      <c r="H35" s="401"/>
      <c r="I35" s="240">
        <v>20</v>
      </c>
      <c r="J35" s="37">
        <v>96</v>
      </c>
      <c r="K35" s="37">
        <v>147</v>
      </c>
      <c r="L35" s="403">
        <v>0.65306122448979587</v>
      </c>
      <c r="M35" s="37" t="s">
        <v>258</v>
      </c>
      <c r="N35" s="37" t="s">
        <v>258</v>
      </c>
    </row>
    <row r="36" spans="2:16" x14ac:dyDescent="0.25">
      <c r="B36" s="96">
        <v>10</v>
      </c>
      <c r="C36" s="360" t="s">
        <v>280</v>
      </c>
      <c r="D36" s="263">
        <v>10</v>
      </c>
      <c r="E36" s="402">
        <v>10</v>
      </c>
      <c r="F36" s="259">
        <v>21</v>
      </c>
      <c r="G36" s="261">
        <v>22</v>
      </c>
      <c r="H36" s="240">
        <v>15</v>
      </c>
      <c r="I36" s="401"/>
      <c r="J36" s="37">
        <v>78</v>
      </c>
      <c r="K36" s="37">
        <v>126</v>
      </c>
      <c r="L36" s="403">
        <v>0.61904761904761907</v>
      </c>
      <c r="M36" s="37" t="s">
        <v>260</v>
      </c>
      <c r="N36" s="37" t="s">
        <v>261</v>
      </c>
    </row>
    <row r="37" spans="2:16" x14ac:dyDescent="0.25">
      <c r="C37" s="426" t="s">
        <v>253</v>
      </c>
      <c r="D37" s="37">
        <v>43</v>
      </c>
      <c r="E37" s="37">
        <v>74</v>
      </c>
      <c r="F37" s="37">
        <v>85</v>
      </c>
      <c r="G37" s="37">
        <v>115</v>
      </c>
      <c r="H37" s="37">
        <v>147</v>
      </c>
      <c r="I37" s="37">
        <v>126</v>
      </c>
      <c r="J37" s="96"/>
      <c r="K37" s="96"/>
      <c r="L37" s="96"/>
    </row>
    <row r="38" spans="2:16" x14ac:dyDescent="0.25">
      <c r="D38" s="408" t="s">
        <v>262</v>
      </c>
      <c r="E38" s="409" t="s">
        <v>263</v>
      </c>
      <c r="F38" s="410" t="s">
        <v>282</v>
      </c>
      <c r="G38" s="152" t="s">
        <v>265</v>
      </c>
      <c r="H38" s="411" t="s">
        <v>266</v>
      </c>
      <c r="I38" t="s">
        <v>283</v>
      </c>
      <c r="J38" t="s">
        <v>107</v>
      </c>
    </row>
    <row r="40" spans="2:16" x14ac:dyDescent="0.25">
      <c r="H40" s="408" t="s">
        <v>262</v>
      </c>
      <c r="I40" s="409" t="s">
        <v>263</v>
      </c>
      <c r="J40" s="410" t="s">
        <v>282</v>
      </c>
      <c r="K40" s="152" t="s">
        <v>265</v>
      </c>
      <c r="L40" s="411" t="s">
        <v>266</v>
      </c>
      <c r="M40" t="s">
        <v>283</v>
      </c>
      <c r="N40" t="s">
        <v>107</v>
      </c>
    </row>
    <row r="41" spans="2:16" x14ac:dyDescent="0.25">
      <c r="B41" s="433" t="s">
        <v>228</v>
      </c>
      <c r="C41" s="244" t="s">
        <v>227</v>
      </c>
      <c r="D41" s="346" t="s">
        <v>27</v>
      </c>
      <c r="E41" s="412" t="s">
        <v>28</v>
      </c>
      <c r="F41" s="412" t="s">
        <v>29</v>
      </c>
      <c r="G41" s="412" t="s">
        <v>30</v>
      </c>
      <c r="H41" s="434"/>
      <c r="I41" s="435" t="s">
        <v>280</v>
      </c>
      <c r="J41" s="428" t="s">
        <v>279</v>
      </c>
      <c r="K41" s="428" t="s">
        <v>278</v>
      </c>
      <c r="L41" s="432" t="s">
        <v>275</v>
      </c>
      <c r="M41" s="428" t="s">
        <v>280</v>
      </c>
      <c r="N41" s="428" t="s">
        <v>279</v>
      </c>
    </row>
    <row r="42" spans="2:16" x14ac:dyDescent="0.25">
      <c r="B42" s="433" t="s">
        <v>228</v>
      </c>
      <c r="C42" s="244" t="s">
        <v>227</v>
      </c>
      <c r="D42" s="37">
        <v>8</v>
      </c>
      <c r="E42" s="37"/>
      <c r="F42" s="37"/>
      <c r="G42" s="38" t="s">
        <v>268</v>
      </c>
      <c r="H42" s="37"/>
      <c r="I42" s="37">
        <v>-3</v>
      </c>
      <c r="J42" s="37">
        <v>0</v>
      </c>
      <c r="K42" s="37">
        <v>0</v>
      </c>
      <c r="L42" s="37">
        <v>0</v>
      </c>
      <c r="M42" s="37">
        <v>0</v>
      </c>
      <c r="N42" s="37"/>
    </row>
    <row r="44" spans="2:16" x14ac:dyDescent="0.25">
      <c r="B44" s="451" t="s">
        <v>296</v>
      </c>
    </row>
    <row r="45" spans="2:16" x14ac:dyDescent="0.25">
      <c r="B45" t="s">
        <v>245</v>
      </c>
      <c r="C45" s="393">
        <v>42814</v>
      </c>
      <c r="D45" s="96">
        <v>1</v>
      </c>
      <c r="E45" s="96">
        <v>2</v>
      </c>
      <c r="F45" s="96">
        <v>3</v>
      </c>
      <c r="G45" s="96">
        <v>4</v>
      </c>
      <c r="H45" s="96">
        <v>5</v>
      </c>
      <c r="I45" s="96">
        <v>6</v>
      </c>
      <c r="J45" s="96">
        <v>7</v>
      </c>
      <c r="K45" s="96">
        <v>8</v>
      </c>
    </row>
    <row r="46" spans="2:16" x14ac:dyDescent="0.25">
      <c r="B46" t="s">
        <v>297</v>
      </c>
      <c r="D46" s="421" t="s">
        <v>275</v>
      </c>
      <c r="E46" s="422" t="s">
        <v>276</v>
      </c>
      <c r="F46" s="452" t="s">
        <v>298</v>
      </c>
      <c r="G46" s="390" t="s">
        <v>299</v>
      </c>
      <c r="H46" s="377" t="s">
        <v>300</v>
      </c>
      <c r="I46" s="421" t="s">
        <v>277</v>
      </c>
      <c r="J46" s="453" t="s">
        <v>301</v>
      </c>
      <c r="K46" s="151" t="s">
        <v>302</v>
      </c>
      <c r="L46" t="s">
        <v>252</v>
      </c>
      <c r="M46" t="s">
        <v>253</v>
      </c>
      <c r="N46" t="s">
        <v>303</v>
      </c>
      <c r="O46" t="s">
        <v>245</v>
      </c>
      <c r="P46" t="s">
        <v>304</v>
      </c>
    </row>
    <row r="47" spans="2:16" x14ac:dyDescent="0.25">
      <c r="B47" s="96">
        <v>1</v>
      </c>
      <c r="C47" s="454" t="s">
        <v>275</v>
      </c>
      <c r="D47" s="401"/>
      <c r="E47" s="263">
        <v>33</v>
      </c>
      <c r="F47" s="261">
        <v>24</v>
      </c>
      <c r="G47" s="402">
        <v>37</v>
      </c>
      <c r="H47" s="259">
        <v>37</v>
      </c>
      <c r="I47" s="70"/>
      <c r="J47" s="70"/>
      <c r="K47" s="240">
        <v>39</v>
      </c>
      <c r="L47" s="37">
        <v>170</v>
      </c>
      <c r="M47" s="37">
        <v>118</v>
      </c>
      <c r="N47" s="37">
        <v>1.4406779661016949</v>
      </c>
      <c r="O47" s="37" t="s">
        <v>256</v>
      </c>
      <c r="P47" s="37" t="s">
        <v>256</v>
      </c>
    </row>
    <row r="48" spans="2:16" x14ac:dyDescent="0.25">
      <c r="B48" s="96">
        <v>2</v>
      </c>
      <c r="C48" s="455" t="s">
        <v>276</v>
      </c>
      <c r="D48" s="263">
        <v>26</v>
      </c>
      <c r="E48" s="401"/>
      <c r="F48" s="259">
        <v>25</v>
      </c>
      <c r="G48" s="70"/>
      <c r="H48" s="261">
        <v>24</v>
      </c>
      <c r="I48" s="402">
        <v>23</v>
      </c>
      <c r="J48" s="240">
        <v>21</v>
      </c>
      <c r="K48" s="70"/>
      <c r="L48" s="37">
        <v>119</v>
      </c>
      <c r="M48" s="37">
        <v>146</v>
      </c>
      <c r="N48" s="37">
        <v>0.81506849315068497</v>
      </c>
      <c r="O48" s="37" t="s">
        <v>305</v>
      </c>
      <c r="P48" s="37" t="s">
        <v>306</v>
      </c>
    </row>
    <row r="49" spans="2:16" x14ac:dyDescent="0.25">
      <c r="B49" s="96">
        <v>3</v>
      </c>
      <c r="C49" s="456" t="s">
        <v>298</v>
      </c>
      <c r="D49" s="261">
        <v>33</v>
      </c>
      <c r="E49" s="259">
        <v>23</v>
      </c>
      <c r="F49" s="401"/>
      <c r="G49" s="70"/>
      <c r="H49" s="263">
        <v>21</v>
      </c>
      <c r="I49" s="240">
        <v>38</v>
      </c>
      <c r="J49" s="70"/>
      <c r="K49" s="402">
        <v>29</v>
      </c>
      <c r="L49" s="37">
        <v>144</v>
      </c>
      <c r="M49" s="37">
        <v>133</v>
      </c>
      <c r="N49" s="37">
        <v>1.0827067669172932</v>
      </c>
      <c r="O49" s="37" t="s">
        <v>260</v>
      </c>
      <c r="P49" s="37" t="s">
        <v>260</v>
      </c>
    </row>
    <row r="50" spans="2:16" x14ac:dyDescent="0.25">
      <c r="B50" s="96">
        <v>4</v>
      </c>
      <c r="C50" s="457" t="s">
        <v>299</v>
      </c>
      <c r="D50" s="402">
        <v>18</v>
      </c>
      <c r="E50" s="70"/>
      <c r="F50" s="70"/>
      <c r="G50" s="401"/>
      <c r="H50" s="240"/>
      <c r="I50" s="263">
        <v>16</v>
      </c>
      <c r="J50" s="261">
        <v>11</v>
      </c>
      <c r="K50" s="259"/>
      <c r="L50" s="37">
        <v>45</v>
      </c>
      <c r="M50" s="37">
        <v>85</v>
      </c>
      <c r="N50" s="37">
        <v>0.52941176470588236</v>
      </c>
      <c r="O50" s="37" t="s">
        <v>306</v>
      </c>
      <c r="P50" s="37" t="s">
        <v>305</v>
      </c>
    </row>
    <row r="51" spans="2:16" x14ac:dyDescent="0.25">
      <c r="B51" s="96">
        <v>5</v>
      </c>
      <c r="C51" s="457" t="s">
        <v>300</v>
      </c>
      <c r="D51" s="259">
        <v>28</v>
      </c>
      <c r="E51" s="261">
        <v>33</v>
      </c>
      <c r="F51" s="263">
        <v>30</v>
      </c>
      <c r="G51" s="240"/>
      <c r="H51" s="401"/>
      <c r="I51" s="70"/>
      <c r="J51" s="402">
        <v>23</v>
      </c>
      <c r="K51" s="70"/>
      <c r="L51" s="37">
        <v>114</v>
      </c>
      <c r="M51" s="37">
        <v>102</v>
      </c>
      <c r="N51" s="37">
        <v>1.1176470588235294</v>
      </c>
      <c r="O51" s="37" t="s">
        <v>258</v>
      </c>
      <c r="P51" s="37" t="s">
        <v>257</v>
      </c>
    </row>
    <row r="52" spans="2:16" x14ac:dyDescent="0.25">
      <c r="B52" s="96">
        <v>6</v>
      </c>
      <c r="C52" s="454" t="s">
        <v>277</v>
      </c>
      <c r="D52" s="70"/>
      <c r="E52" s="402">
        <v>26</v>
      </c>
      <c r="F52" s="240">
        <v>23</v>
      </c>
      <c r="G52" s="263">
        <v>35</v>
      </c>
      <c r="H52" s="70"/>
      <c r="I52" s="401"/>
      <c r="J52" s="259">
        <v>21</v>
      </c>
      <c r="K52" s="261">
        <v>29</v>
      </c>
      <c r="L52" s="37">
        <v>134</v>
      </c>
      <c r="M52" s="37">
        <v>103</v>
      </c>
      <c r="N52" s="37">
        <v>1.3009708737864079</v>
      </c>
      <c r="O52" s="37" t="s">
        <v>259</v>
      </c>
      <c r="P52" s="37" t="s">
        <v>259</v>
      </c>
    </row>
    <row r="53" spans="2:16" x14ac:dyDescent="0.25">
      <c r="B53" s="96">
        <v>7</v>
      </c>
      <c r="C53" s="458" t="s">
        <v>301</v>
      </c>
      <c r="D53" s="70"/>
      <c r="E53" s="240">
        <v>31</v>
      </c>
      <c r="F53" s="70"/>
      <c r="G53" s="261">
        <v>13</v>
      </c>
      <c r="H53" s="402">
        <v>20</v>
      </c>
      <c r="I53" s="259">
        <v>17</v>
      </c>
      <c r="J53" s="401"/>
      <c r="K53" s="263">
        <v>22</v>
      </c>
      <c r="L53" s="37">
        <v>103</v>
      </c>
      <c r="M53" s="37">
        <v>91</v>
      </c>
      <c r="N53" s="37">
        <v>1.1318681318681318</v>
      </c>
      <c r="O53" s="37" t="s">
        <v>257</v>
      </c>
      <c r="P53" s="37" t="s">
        <v>258</v>
      </c>
    </row>
    <row r="54" spans="2:16" x14ac:dyDescent="0.25">
      <c r="B54" s="96">
        <v>8</v>
      </c>
      <c r="C54" s="459" t="s">
        <v>302</v>
      </c>
      <c r="D54" s="240">
        <v>31</v>
      </c>
      <c r="E54" s="70"/>
      <c r="F54" s="402">
        <v>31</v>
      </c>
      <c r="G54" s="259"/>
      <c r="H54" s="70"/>
      <c r="I54" s="261">
        <v>25</v>
      </c>
      <c r="J54" s="263">
        <v>26</v>
      </c>
      <c r="K54" s="401"/>
      <c r="L54" s="37">
        <v>113</v>
      </c>
      <c r="M54" s="37">
        <v>119</v>
      </c>
      <c r="N54" s="37">
        <v>0.94957983193277307</v>
      </c>
      <c r="O54" s="37" t="s">
        <v>261</v>
      </c>
      <c r="P54" s="37" t="s">
        <v>261</v>
      </c>
    </row>
    <row r="55" spans="2:16" x14ac:dyDescent="0.25">
      <c r="C55" t="s">
        <v>253</v>
      </c>
      <c r="D55" s="37">
        <v>118</v>
      </c>
      <c r="E55" s="37">
        <v>146</v>
      </c>
      <c r="F55" s="37">
        <v>133</v>
      </c>
      <c r="G55" s="37">
        <v>85</v>
      </c>
      <c r="H55" s="37">
        <v>102</v>
      </c>
      <c r="I55" s="37">
        <v>103</v>
      </c>
      <c r="J55" s="37">
        <v>91</v>
      </c>
      <c r="K55" s="37">
        <v>119</v>
      </c>
      <c r="L55" s="96"/>
      <c r="M55" s="96"/>
      <c r="N55" s="96"/>
    </row>
    <row r="56" spans="2:16" x14ac:dyDescent="0.25"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2:16" x14ac:dyDescent="0.25">
      <c r="D57" s="408" t="s">
        <v>290</v>
      </c>
      <c r="E57" s="409" t="s">
        <v>291</v>
      </c>
      <c r="F57" s="410" t="s">
        <v>292</v>
      </c>
      <c r="G57" s="152" t="s">
        <v>293</v>
      </c>
      <c r="H57" s="411" t="s">
        <v>307</v>
      </c>
      <c r="I57" t="s">
        <v>283</v>
      </c>
      <c r="J57" t="s">
        <v>107</v>
      </c>
    </row>
    <row r="59" spans="2:16" x14ac:dyDescent="0.25">
      <c r="B59" t="s">
        <v>308</v>
      </c>
    </row>
    <row r="60" spans="2:16" x14ac:dyDescent="0.25">
      <c r="B60" t="s">
        <v>245</v>
      </c>
      <c r="C60" s="393">
        <v>42814</v>
      </c>
      <c r="D60" s="96">
        <v>1</v>
      </c>
      <c r="E60" s="96">
        <v>2</v>
      </c>
      <c r="F60" s="96">
        <v>3</v>
      </c>
      <c r="G60" s="96">
        <v>4</v>
      </c>
      <c r="H60" s="96">
        <v>5</v>
      </c>
      <c r="I60" s="96">
        <v>6</v>
      </c>
      <c r="J60" s="96">
        <v>7</v>
      </c>
      <c r="K60" s="96">
        <v>8</v>
      </c>
    </row>
    <row r="61" spans="2:16" x14ac:dyDescent="0.25">
      <c r="B61" t="s">
        <v>297</v>
      </c>
      <c r="D61" s="421" t="s">
        <v>275</v>
      </c>
      <c r="E61" s="422" t="s">
        <v>276</v>
      </c>
      <c r="F61" s="452" t="s">
        <v>298</v>
      </c>
      <c r="G61" s="390" t="s">
        <v>299</v>
      </c>
      <c r="H61" s="377" t="s">
        <v>300</v>
      </c>
      <c r="I61" s="421" t="s">
        <v>277</v>
      </c>
      <c r="J61" s="453" t="s">
        <v>301</v>
      </c>
      <c r="K61" s="151" t="s">
        <v>302</v>
      </c>
      <c r="L61" t="s">
        <v>252</v>
      </c>
      <c r="M61" t="s">
        <v>253</v>
      </c>
      <c r="N61" t="s">
        <v>303</v>
      </c>
      <c r="O61" t="s">
        <v>245</v>
      </c>
      <c r="P61" t="s">
        <v>285</v>
      </c>
    </row>
    <row r="62" spans="2:16" x14ac:dyDescent="0.25">
      <c r="B62" s="96">
        <v>1</v>
      </c>
      <c r="C62" s="423" t="s">
        <v>275</v>
      </c>
      <c r="D62" s="401"/>
      <c r="E62" s="263">
        <v>33</v>
      </c>
      <c r="F62" s="261">
        <v>24</v>
      </c>
      <c r="G62" s="402">
        <v>37</v>
      </c>
      <c r="H62" s="259">
        <v>37</v>
      </c>
      <c r="I62" s="70"/>
      <c r="J62" s="70"/>
      <c r="K62" s="240">
        <v>39</v>
      </c>
      <c r="L62" s="37">
        <v>170</v>
      </c>
      <c r="M62" s="37">
        <v>91</v>
      </c>
      <c r="N62" s="37">
        <v>1.8681318681318682</v>
      </c>
      <c r="O62" s="37" t="s">
        <v>256</v>
      </c>
      <c r="P62" s="37" t="s">
        <v>259</v>
      </c>
    </row>
    <row r="63" spans="2:16" x14ac:dyDescent="0.25">
      <c r="B63" s="96">
        <v>2</v>
      </c>
      <c r="C63" s="425" t="s">
        <v>276</v>
      </c>
      <c r="D63" s="263">
        <v>24</v>
      </c>
      <c r="E63" s="401"/>
      <c r="F63" s="259">
        <v>25</v>
      </c>
      <c r="G63" s="70"/>
      <c r="H63" s="261">
        <v>24</v>
      </c>
      <c r="I63" s="402">
        <v>23</v>
      </c>
      <c r="J63" s="240">
        <v>21</v>
      </c>
      <c r="K63" s="70"/>
      <c r="L63" s="37">
        <v>117</v>
      </c>
      <c r="M63" s="37">
        <v>117</v>
      </c>
      <c r="N63" s="37">
        <v>1</v>
      </c>
      <c r="O63" s="37" t="s">
        <v>258</v>
      </c>
      <c r="P63" s="37" t="s">
        <v>257</v>
      </c>
    </row>
    <row r="64" spans="2:16" x14ac:dyDescent="0.25">
      <c r="B64" s="96">
        <v>3</v>
      </c>
      <c r="C64" s="460" t="s">
        <v>298</v>
      </c>
      <c r="D64" s="261">
        <v>31</v>
      </c>
      <c r="E64" s="259">
        <v>23</v>
      </c>
      <c r="F64" s="401"/>
      <c r="G64" s="70"/>
      <c r="H64" s="263">
        <v>21</v>
      </c>
      <c r="I64" s="240">
        <v>38</v>
      </c>
      <c r="J64" s="70"/>
      <c r="K64" s="402">
        <v>29</v>
      </c>
      <c r="L64" s="37">
        <v>142</v>
      </c>
      <c r="M64" s="37">
        <v>103</v>
      </c>
      <c r="N64" s="37">
        <v>1.3786407766990292</v>
      </c>
      <c r="O64" s="37" t="s">
        <v>259</v>
      </c>
      <c r="P64" s="37" t="s">
        <v>256</v>
      </c>
    </row>
    <row r="65" spans="1:16" x14ac:dyDescent="0.25">
      <c r="B65" s="96">
        <v>4</v>
      </c>
      <c r="C65" s="243" t="s">
        <v>299</v>
      </c>
      <c r="D65" s="402">
        <v>10</v>
      </c>
      <c r="E65" s="70"/>
      <c r="F65" s="70"/>
      <c r="G65" s="401"/>
      <c r="H65" s="240"/>
      <c r="I65" s="263">
        <v>16</v>
      </c>
      <c r="J65" s="261">
        <v>11</v>
      </c>
      <c r="K65" s="259"/>
      <c r="L65" s="37">
        <v>37</v>
      </c>
      <c r="M65" s="37">
        <v>74</v>
      </c>
      <c r="N65" s="37">
        <v>0.5</v>
      </c>
      <c r="O65" s="37" t="s">
        <v>306</v>
      </c>
      <c r="P65" s="37" t="s">
        <v>306</v>
      </c>
    </row>
    <row r="66" spans="1:16" x14ac:dyDescent="0.25">
      <c r="B66" s="96">
        <v>5</v>
      </c>
      <c r="C66" s="243" t="s">
        <v>300</v>
      </c>
      <c r="D66" s="259">
        <v>20</v>
      </c>
      <c r="E66" s="261">
        <v>27</v>
      </c>
      <c r="F66" s="263">
        <v>24</v>
      </c>
      <c r="G66" s="240"/>
      <c r="H66" s="401"/>
      <c r="I66" s="70"/>
      <c r="J66" s="402">
        <v>23</v>
      </c>
      <c r="K66" s="70"/>
      <c r="L66" s="37">
        <v>94</v>
      </c>
      <c r="M66" s="37">
        <v>99</v>
      </c>
      <c r="N66" s="37">
        <v>0.9494949494949495</v>
      </c>
      <c r="O66" s="37" t="s">
        <v>260</v>
      </c>
      <c r="P66" s="37" t="s">
        <v>261</v>
      </c>
    </row>
    <row r="67" spans="1:16" x14ac:dyDescent="0.25">
      <c r="B67" s="96">
        <v>6</v>
      </c>
      <c r="C67" s="423" t="s">
        <v>277</v>
      </c>
      <c r="D67" s="70"/>
      <c r="E67" s="402">
        <v>15</v>
      </c>
      <c r="F67" s="240">
        <v>12</v>
      </c>
      <c r="G67" s="263">
        <v>30</v>
      </c>
      <c r="H67" s="70"/>
      <c r="I67" s="401"/>
      <c r="J67" s="259">
        <v>21</v>
      </c>
      <c r="K67" s="261">
        <v>29</v>
      </c>
      <c r="L67" s="37">
        <v>107</v>
      </c>
      <c r="M67" s="37">
        <v>100</v>
      </c>
      <c r="N67" s="37">
        <v>1.07</v>
      </c>
      <c r="O67" s="37" t="s">
        <v>257</v>
      </c>
      <c r="P67" s="37" t="s">
        <v>258</v>
      </c>
    </row>
    <row r="68" spans="1:16" x14ac:dyDescent="0.25">
      <c r="B68" s="96">
        <v>7</v>
      </c>
      <c r="C68" s="325" t="s">
        <v>301</v>
      </c>
      <c r="D68" s="70"/>
      <c r="E68" s="240">
        <v>19</v>
      </c>
      <c r="F68" s="70"/>
      <c r="G68" s="261">
        <v>7</v>
      </c>
      <c r="H68" s="402">
        <v>17</v>
      </c>
      <c r="I68" s="259">
        <v>16</v>
      </c>
      <c r="J68" s="401"/>
      <c r="K68" s="263">
        <v>22</v>
      </c>
      <c r="L68" s="37">
        <v>81</v>
      </c>
      <c r="M68" s="37">
        <v>90</v>
      </c>
      <c r="N68" s="37">
        <v>0.9</v>
      </c>
      <c r="O68" s="37" t="s">
        <v>261</v>
      </c>
      <c r="P68" s="37" t="s">
        <v>260</v>
      </c>
    </row>
    <row r="69" spans="1:16" x14ac:dyDescent="0.25">
      <c r="B69" s="96">
        <v>8</v>
      </c>
      <c r="C69" s="302" t="s">
        <v>302</v>
      </c>
      <c r="D69" s="240">
        <v>16</v>
      </c>
      <c r="E69" s="70"/>
      <c r="F69" s="402">
        <v>18</v>
      </c>
      <c r="G69" s="259"/>
      <c r="H69" s="70"/>
      <c r="I69" s="261">
        <v>23</v>
      </c>
      <c r="J69" s="263">
        <v>25</v>
      </c>
      <c r="K69" s="401"/>
      <c r="L69" s="37">
        <v>82</v>
      </c>
      <c r="M69" s="37">
        <v>119</v>
      </c>
      <c r="N69" s="37">
        <v>0.68907563025210083</v>
      </c>
      <c r="O69" s="37" t="s">
        <v>305</v>
      </c>
      <c r="P69" s="37" t="s">
        <v>305</v>
      </c>
    </row>
    <row r="70" spans="1:16" x14ac:dyDescent="0.25">
      <c r="C70" t="s">
        <v>253</v>
      </c>
      <c r="D70" s="37">
        <v>91</v>
      </c>
      <c r="E70" s="37">
        <v>117</v>
      </c>
      <c r="F70" s="37">
        <v>103</v>
      </c>
      <c r="G70" s="37">
        <v>74</v>
      </c>
      <c r="H70" s="37">
        <v>99</v>
      </c>
      <c r="I70" s="37">
        <v>100</v>
      </c>
      <c r="J70" s="37">
        <v>90</v>
      </c>
      <c r="K70" s="37">
        <v>119</v>
      </c>
      <c r="L70" s="96"/>
      <c r="M70" s="96"/>
      <c r="N70" s="96"/>
    </row>
    <row r="71" spans="1:16" x14ac:dyDescent="0.25"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1:16" x14ac:dyDescent="0.25">
      <c r="D72" s="408" t="s">
        <v>290</v>
      </c>
      <c r="E72" s="409" t="s">
        <v>291</v>
      </c>
      <c r="F72" s="410" t="s">
        <v>292</v>
      </c>
      <c r="G72" s="152" t="s">
        <v>293</v>
      </c>
      <c r="H72" s="411" t="s">
        <v>307</v>
      </c>
      <c r="I72" t="s">
        <v>283</v>
      </c>
      <c r="J72" t="s">
        <v>107</v>
      </c>
    </row>
    <row r="75" spans="1:16" x14ac:dyDescent="0.25">
      <c r="H75" s="408" t="s">
        <v>290</v>
      </c>
      <c r="I75" s="409" t="s">
        <v>291</v>
      </c>
      <c r="J75" s="410" t="s">
        <v>292</v>
      </c>
      <c r="K75" s="152" t="s">
        <v>293</v>
      </c>
      <c r="L75" s="411" t="s">
        <v>307</v>
      </c>
      <c r="M75" t="s">
        <v>283</v>
      </c>
      <c r="N75" t="s">
        <v>107</v>
      </c>
    </row>
    <row r="76" spans="1:16" x14ac:dyDescent="0.25">
      <c r="B76" s="427" t="s">
        <v>309</v>
      </c>
      <c r="C76" s="244" t="s">
        <v>227</v>
      </c>
      <c r="D76" s="346" t="s">
        <v>27</v>
      </c>
      <c r="E76" s="412" t="s">
        <v>28</v>
      </c>
      <c r="F76" s="412" t="s">
        <v>29</v>
      </c>
      <c r="G76" s="412" t="s">
        <v>30</v>
      </c>
      <c r="H76" s="462" t="s">
        <v>298</v>
      </c>
      <c r="I76" s="464" t="s">
        <v>301</v>
      </c>
      <c r="J76" s="428" t="s">
        <v>302</v>
      </c>
      <c r="K76" s="461" t="s">
        <v>299</v>
      </c>
      <c r="L76" s="434" t="s">
        <v>276</v>
      </c>
      <c r="M76" s="432" t="s">
        <v>275</v>
      </c>
      <c r="N76" s="434" t="s">
        <v>276</v>
      </c>
    </row>
    <row r="77" spans="1:16" x14ac:dyDescent="0.25">
      <c r="B77" s="427" t="s">
        <v>309</v>
      </c>
      <c r="C77" s="244" t="s">
        <v>227</v>
      </c>
      <c r="D77" s="37">
        <v>8</v>
      </c>
      <c r="E77" s="37"/>
      <c r="F77" s="37"/>
      <c r="G77" s="38" t="s">
        <v>268</v>
      </c>
      <c r="H77" s="37">
        <v>0</v>
      </c>
      <c r="I77" s="37">
        <v>1</v>
      </c>
      <c r="J77" s="37">
        <v>0</v>
      </c>
      <c r="K77" s="37">
        <v>2</v>
      </c>
      <c r="L77" s="37">
        <v>0</v>
      </c>
      <c r="M77" s="37">
        <v>0</v>
      </c>
      <c r="N77" s="37">
        <v>0</v>
      </c>
    </row>
    <row r="79" spans="1:16" x14ac:dyDescent="0.25">
      <c r="C79" s="42"/>
    </row>
    <row r="80" spans="1:16" ht="15.75" thickBot="1" x14ac:dyDescent="0.3">
      <c r="A80" t="s">
        <v>179</v>
      </c>
      <c r="C80" s="42"/>
      <c r="G80" s="42"/>
      <c r="I80" s="42"/>
      <c r="L80" s="96"/>
    </row>
    <row r="81" spans="1:21" x14ac:dyDescent="0.25">
      <c r="A81" s="1" t="s">
        <v>145</v>
      </c>
      <c r="B81" s="1"/>
      <c r="C81" s="42"/>
      <c r="D81" s="4" t="s">
        <v>50</v>
      </c>
      <c r="E81" s="4" t="s">
        <v>50</v>
      </c>
      <c r="F81" s="4" t="s">
        <v>50</v>
      </c>
      <c r="G81" s="4" t="s">
        <v>51</v>
      </c>
      <c r="H81" s="44" t="s">
        <v>51</v>
      </c>
      <c r="I81" s="6" t="s">
        <v>51</v>
      </c>
      <c r="J81" s="6" t="s">
        <v>51</v>
      </c>
      <c r="K81" s="6" t="s">
        <v>51</v>
      </c>
      <c r="L81" s="6" t="s">
        <v>51</v>
      </c>
      <c r="M81" s="6" t="s">
        <v>51</v>
      </c>
      <c r="N81" s="47" t="s">
        <v>51</v>
      </c>
      <c r="O81" s="4" t="s">
        <v>51</v>
      </c>
      <c r="P81" s="4" t="s">
        <v>51</v>
      </c>
      <c r="Q81" s="4" t="s">
        <v>51</v>
      </c>
      <c r="R81" s="4" t="s">
        <v>51</v>
      </c>
      <c r="S81" s="4" t="s">
        <v>51</v>
      </c>
      <c r="T81" s="3" t="s">
        <v>33</v>
      </c>
      <c r="U81" s="43" t="s">
        <v>52</v>
      </c>
    </row>
    <row r="82" spans="1:21" x14ac:dyDescent="0.25">
      <c r="A82" s="9" t="s">
        <v>146</v>
      </c>
      <c r="B82" s="1" t="s">
        <v>155</v>
      </c>
      <c r="C82" s="42"/>
      <c r="D82" s="98" t="s">
        <v>53</v>
      </c>
      <c r="E82" s="98" t="s">
        <v>53</v>
      </c>
      <c r="F82" s="77" t="s">
        <v>53</v>
      </c>
      <c r="G82" s="101" t="s">
        <v>53</v>
      </c>
      <c r="H82" s="133" t="s">
        <v>53</v>
      </c>
      <c r="I82" s="194" t="s">
        <v>53</v>
      </c>
      <c r="J82" s="194" t="s">
        <v>53</v>
      </c>
      <c r="K82" s="194" t="s">
        <v>53</v>
      </c>
      <c r="L82" s="194" t="s">
        <v>53</v>
      </c>
      <c r="M82" s="194" t="s">
        <v>53</v>
      </c>
      <c r="N82" s="195" t="s">
        <v>53</v>
      </c>
      <c r="O82" s="101" t="s">
        <v>53</v>
      </c>
      <c r="P82" s="101" t="s">
        <v>53</v>
      </c>
      <c r="Q82" s="101" t="s">
        <v>53</v>
      </c>
      <c r="R82" s="101" t="s">
        <v>53</v>
      </c>
      <c r="S82" s="101" t="s">
        <v>53</v>
      </c>
      <c r="T82" s="196" t="s">
        <v>54</v>
      </c>
      <c r="U82" s="197" t="s">
        <v>55</v>
      </c>
    </row>
    <row r="83" spans="1:21" x14ac:dyDescent="0.25">
      <c r="A83" s="198" t="s">
        <v>156</v>
      </c>
      <c r="B83" s="1"/>
      <c r="C83" s="42"/>
      <c r="D83" s="10" t="s">
        <v>56</v>
      </c>
      <c r="E83" s="10" t="s">
        <v>56</v>
      </c>
      <c r="F83" s="10" t="s">
        <v>56</v>
      </c>
      <c r="G83" s="99" t="s">
        <v>56</v>
      </c>
      <c r="H83" s="59" t="s">
        <v>56</v>
      </c>
      <c r="I83" s="18" t="s">
        <v>56</v>
      </c>
      <c r="J83" s="18" t="s">
        <v>56</v>
      </c>
      <c r="K83" s="18" t="s">
        <v>56</v>
      </c>
      <c r="L83" s="18" t="s">
        <v>56</v>
      </c>
      <c r="M83" s="18" t="s">
        <v>56</v>
      </c>
      <c r="N83" s="100" t="s">
        <v>56</v>
      </c>
      <c r="O83" s="99" t="s">
        <v>56</v>
      </c>
      <c r="P83" s="99" t="s">
        <v>56</v>
      </c>
      <c r="Q83" s="99" t="s">
        <v>56</v>
      </c>
      <c r="R83" s="99" t="s">
        <v>56</v>
      </c>
      <c r="S83" s="99" t="s">
        <v>56</v>
      </c>
      <c r="T83" s="199" t="s">
        <v>57</v>
      </c>
      <c r="U83" s="50" t="s">
        <v>58</v>
      </c>
    </row>
    <row r="84" spans="1:21" x14ac:dyDescent="0.25">
      <c r="A84" s="1"/>
      <c r="B84" s="1"/>
      <c r="C84" s="42"/>
      <c r="D84" s="10" t="s">
        <v>59</v>
      </c>
      <c r="E84" s="10" t="s">
        <v>60</v>
      </c>
      <c r="F84" s="10" t="s">
        <v>61</v>
      </c>
      <c r="G84" s="99" t="s">
        <v>62</v>
      </c>
      <c r="H84" s="59" t="s">
        <v>63</v>
      </c>
      <c r="I84" s="18" t="s">
        <v>64</v>
      </c>
      <c r="J84" s="18" t="s">
        <v>65</v>
      </c>
      <c r="K84" s="18" t="s">
        <v>66</v>
      </c>
      <c r="L84" s="18" t="s">
        <v>67</v>
      </c>
      <c r="M84" s="18" t="s">
        <v>68</v>
      </c>
      <c r="N84" s="100" t="s">
        <v>69</v>
      </c>
      <c r="O84" s="101" t="s">
        <v>70</v>
      </c>
      <c r="P84" s="101" t="s">
        <v>71</v>
      </c>
      <c r="Q84" s="101" t="s">
        <v>72</v>
      </c>
      <c r="R84" s="101" t="s">
        <v>73</v>
      </c>
      <c r="S84" s="101" t="s">
        <v>157</v>
      </c>
      <c r="T84" s="200">
        <v>42798</v>
      </c>
      <c r="U84" s="201">
        <v>42798</v>
      </c>
    </row>
    <row r="85" spans="1:21" ht="15.75" thickBot="1" x14ac:dyDescent="0.3">
      <c r="A85" s="19" t="s">
        <v>20</v>
      </c>
      <c r="B85" s="39" t="s">
        <v>21</v>
      </c>
      <c r="C85" s="42"/>
      <c r="D85" s="102">
        <v>2016</v>
      </c>
      <c r="E85" s="102">
        <v>2016</v>
      </c>
      <c r="F85" s="102">
        <v>2016</v>
      </c>
      <c r="G85" s="103">
        <v>2016</v>
      </c>
      <c r="H85" s="104">
        <v>2016</v>
      </c>
      <c r="I85" s="105">
        <v>2016</v>
      </c>
      <c r="J85" s="105">
        <v>2016</v>
      </c>
      <c r="K85" s="105">
        <v>2016</v>
      </c>
      <c r="L85" s="105">
        <v>2016</v>
      </c>
      <c r="M85" s="105">
        <v>2016</v>
      </c>
      <c r="N85" s="106">
        <v>2016</v>
      </c>
      <c r="O85" s="103">
        <v>2016</v>
      </c>
      <c r="P85" s="103">
        <v>2017</v>
      </c>
      <c r="Q85" s="103">
        <v>2017</v>
      </c>
      <c r="R85" s="103">
        <v>2017</v>
      </c>
      <c r="S85" s="103">
        <v>2017</v>
      </c>
      <c r="T85" s="202">
        <v>42815</v>
      </c>
      <c r="U85" s="203">
        <v>42815</v>
      </c>
    </row>
    <row r="86" spans="1:21" x14ac:dyDescent="0.25">
      <c r="A86" s="302" t="s">
        <v>228</v>
      </c>
      <c r="B86" s="95" t="s">
        <v>227</v>
      </c>
      <c r="C86" s="276" t="s">
        <v>74</v>
      </c>
      <c r="D86" s="37">
        <v>25</v>
      </c>
      <c r="E86" s="37">
        <v>23</v>
      </c>
      <c r="F86" s="156">
        <v>25</v>
      </c>
      <c r="G86" s="37">
        <v>27</v>
      </c>
      <c r="H86" s="70">
        <v>25</v>
      </c>
      <c r="I86" s="70">
        <v>26</v>
      </c>
      <c r="J86" s="156">
        <v>37</v>
      </c>
      <c r="K86" s="70">
        <v>37</v>
      </c>
      <c r="L86" s="70">
        <v>35</v>
      </c>
      <c r="M86" s="156">
        <v>37</v>
      </c>
      <c r="N86" s="70">
        <v>37</v>
      </c>
      <c r="O86" s="70">
        <v>37</v>
      </c>
      <c r="P86" s="37">
        <v>36</v>
      </c>
      <c r="Q86" s="70">
        <v>38</v>
      </c>
      <c r="R86" s="37">
        <v>41</v>
      </c>
      <c r="S86" s="156">
        <v>34</v>
      </c>
      <c r="T86" s="156">
        <f>+R86-S86</f>
        <v>7</v>
      </c>
      <c r="U86" s="277">
        <f>+T86/R86</f>
        <v>0.17073170731707318</v>
      </c>
    </row>
    <row r="87" spans="1:21" x14ac:dyDescent="0.25">
      <c r="C87" s="42"/>
    </row>
    <row r="88" spans="1:21" ht="15.75" thickBot="1" x14ac:dyDescent="0.3">
      <c r="A88" t="s">
        <v>180</v>
      </c>
      <c r="C88" s="42"/>
      <c r="D88" s="42"/>
      <c r="E88" s="42"/>
      <c r="F88" s="42"/>
      <c r="I88" s="42"/>
    </row>
    <row r="89" spans="1:21" x14ac:dyDescent="0.25">
      <c r="A89" s="1" t="s">
        <v>145</v>
      </c>
      <c r="B89" s="1"/>
      <c r="C89" s="42"/>
      <c r="D89" s="45"/>
      <c r="E89" s="45"/>
      <c r="F89" s="45"/>
      <c r="G89" s="110" t="s">
        <v>75</v>
      </c>
      <c r="H89" s="111" t="s">
        <v>76</v>
      </c>
      <c r="I89" s="112"/>
      <c r="J89" s="43" t="s">
        <v>51</v>
      </c>
    </row>
    <row r="90" spans="1:21" x14ac:dyDescent="0.25">
      <c r="A90" s="9" t="s">
        <v>146</v>
      </c>
      <c r="B90" s="1"/>
      <c r="C90" s="42"/>
      <c r="D90" s="15"/>
      <c r="E90" s="15"/>
      <c r="F90" s="15"/>
      <c r="G90" s="113" t="s">
        <v>77</v>
      </c>
      <c r="H90" s="114" t="s">
        <v>78</v>
      </c>
      <c r="I90" s="115"/>
      <c r="J90" s="56" t="s">
        <v>53</v>
      </c>
    </row>
    <row r="91" spans="1:21" x14ac:dyDescent="0.25">
      <c r="A91" s="198" t="s">
        <v>156</v>
      </c>
      <c r="B91" s="1"/>
      <c r="C91" s="42"/>
      <c r="D91" s="15"/>
      <c r="E91" s="15"/>
      <c r="F91" s="15"/>
      <c r="G91" s="113" t="s">
        <v>9</v>
      </c>
      <c r="H91" s="114" t="s">
        <v>79</v>
      </c>
      <c r="I91" s="116" t="s">
        <v>80</v>
      </c>
      <c r="J91" s="50" t="s">
        <v>52</v>
      </c>
    </row>
    <row r="92" spans="1:21" x14ac:dyDescent="0.25">
      <c r="A92" s="1"/>
      <c r="B92" s="1"/>
      <c r="C92" s="42"/>
      <c r="D92" s="11" t="s">
        <v>81</v>
      </c>
      <c r="E92" s="11" t="s">
        <v>81</v>
      </c>
      <c r="F92" s="11" t="s">
        <v>82</v>
      </c>
      <c r="G92" s="113">
        <v>1</v>
      </c>
      <c r="H92" s="114">
        <v>-1</v>
      </c>
      <c r="I92" s="117" t="s">
        <v>51</v>
      </c>
      <c r="J92" s="50" t="s">
        <v>19</v>
      </c>
    </row>
    <row r="93" spans="1:21" ht="15.75" thickBot="1" x14ac:dyDescent="0.3">
      <c r="A93" s="19" t="s">
        <v>20</v>
      </c>
      <c r="B93" s="39" t="s">
        <v>21</v>
      </c>
      <c r="C93" s="42"/>
      <c r="D93" s="22" t="s">
        <v>83</v>
      </c>
      <c r="E93" s="22" t="s">
        <v>84</v>
      </c>
      <c r="F93" s="22" t="s">
        <v>85</v>
      </c>
      <c r="G93" s="209" t="s">
        <v>86</v>
      </c>
      <c r="H93" s="210" t="s">
        <v>87</v>
      </c>
      <c r="I93" s="211" t="s">
        <v>53</v>
      </c>
      <c r="J93" s="24" t="s">
        <v>36</v>
      </c>
    </row>
    <row r="94" spans="1:21" x14ac:dyDescent="0.25">
      <c r="A94" s="270" t="s">
        <v>226</v>
      </c>
      <c r="B94" s="335" t="s">
        <v>227</v>
      </c>
      <c r="C94" s="245" t="s">
        <v>165</v>
      </c>
      <c r="D94" s="156">
        <v>57</v>
      </c>
      <c r="E94" s="156">
        <v>42</v>
      </c>
      <c r="F94" s="246">
        <v>1.3571428571428572</v>
      </c>
      <c r="G94" s="156">
        <v>20</v>
      </c>
      <c r="H94" s="156">
        <v>13</v>
      </c>
      <c r="I94" s="247">
        <v>0.60606060606060608</v>
      </c>
      <c r="J94" s="248">
        <v>34</v>
      </c>
    </row>
    <row r="95" spans="1:21" x14ac:dyDescent="0.25">
      <c r="C95" s="42"/>
    </row>
    <row r="96" spans="1:21" ht="19.5" thickBot="1" x14ac:dyDescent="0.35">
      <c r="A96" t="s">
        <v>92</v>
      </c>
      <c r="C96" s="42"/>
      <c r="E96" s="42"/>
      <c r="F96" s="42"/>
      <c r="G96" s="42"/>
      <c r="L96" s="94"/>
      <c r="M96" s="42"/>
      <c r="N96" s="42"/>
      <c r="O96" s="42"/>
    </row>
    <row r="97" spans="1:16" x14ac:dyDescent="0.25">
      <c r="A97" s="1" t="s">
        <v>145</v>
      </c>
      <c r="B97" s="1"/>
      <c r="C97" s="42"/>
      <c r="D97" s="49" t="s">
        <v>6</v>
      </c>
      <c r="E97" s="84" t="s">
        <v>81</v>
      </c>
      <c r="F97" s="8" t="s">
        <v>81</v>
      </c>
      <c r="G97" s="85" t="s">
        <v>82</v>
      </c>
      <c r="H97" s="8" t="s">
        <v>88</v>
      </c>
    </row>
    <row r="98" spans="1:16" x14ac:dyDescent="0.25">
      <c r="A98" s="9" t="s">
        <v>146</v>
      </c>
      <c r="B98" s="1"/>
      <c r="C98" s="42"/>
      <c r="D98" s="86" t="s">
        <v>5</v>
      </c>
      <c r="E98" s="10" t="s">
        <v>83</v>
      </c>
      <c r="F98" s="59" t="s">
        <v>84</v>
      </c>
      <c r="G98" s="13" t="s">
        <v>85</v>
      </c>
      <c r="H98" s="59" t="s">
        <v>89</v>
      </c>
    </row>
    <row r="99" spans="1:16" x14ac:dyDescent="0.25">
      <c r="A99" s="1" t="s">
        <v>158</v>
      </c>
      <c r="B99" s="1"/>
      <c r="C99" s="42"/>
      <c r="D99" s="86" t="s">
        <v>11</v>
      </c>
      <c r="E99" s="10" t="s">
        <v>93</v>
      </c>
      <c r="F99" s="12" t="s">
        <v>93</v>
      </c>
      <c r="G99" s="13" t="s">
        <v>93</v>
      </c>
      <c r="H99" s="59" t="s">
        <v>19</v>
      </c>
    </row>
    <row r="100" spans="1:16" x14ac:dyDescent="0.25">
      <c r="A100" s="1"/>
      <c r="B100" s="1"/>
      <c r="C100" s="42"/>
      <c r="D100" s="59" t="s">
        <v>18</v>
      </c>
      <c r="E100" s="10" t="s">
        <v>94</v>
      </c>
      <c r="F100" s="12" t="s">
        <v>94</v>
      </c>
      <c r="G100" s="13" t="s">
        <v>94</v>
      </c>
      <c r="H100" s="59" t="s">
        <v>90</v>
      </c>
    </row>
    <row r="101" spans="1:16" ht="15.75" thickBot="1" x14ac:dyDescent="0.3">
      <c r="A101" s="19" t="s">
        <v>20</v>
      </c>
      <c r="B101" s="39" t="s">
        <v>21</v>
      </c>
      <c r="C101" s="42"/>
      <c r="D101" s="89" t="s">
        <v>26</v>
      </c>
      <c r="E101" s="103" t="s">
        <v>95</v>
      </c>
      <c r="F101" s="104" t="s">
        <v>95</v>
      </c>
      <c r="G101" s="105" t="s">
        <v>95</v>
      </c>
      <c r="H101" s="121">
        <v>42815</v>
      </c>
    </row>
    <row r="102" spans="1:16" x14ac:dyDescent="0.25">
      <c r="A102" s="270" t="s">
        <v>226</v>
      </c>
      <c r="B102" s="95" t="s">
        <v>227</v>
      </c>
      <c r="C102" s="126" t="s">
        <v>166</v>
      </c>
      <c r="D102" s="252">
        <v>-0.77490000000000059</v>
      </c>
      <c r="E102" s="156">
        <v>57</v>
      </c>
      <c r="F102" s="156">
        <v>42</v>
      </c>
      <c r="G102" s="246">
        <v>1.3571428571428572</v>
      </c>
      <c r="H102" s="240">
        <v>63</v>
      </c>
    </row>
    <row r="103" spans="1:16" x14ac:dyDescent="0.25">
      <c r="C103" s="42"/>
    </row>
    <row r="104" spans="1:16" ht="19.5" thickBot="1" x14ac:dyDescent="0.35">
      <c r="A104" t="s">
        <v>96</v>
      </c>
      <c r="C104" s="42"/>
      <c r="H104" s="42"/>
      <c r="O104" s="94"/>
      <c r="P104" s="42"/>
    </row>
    <row r="105" spans="1:16" x14ac:dyDescent="0.25">
      <c r="A105" s="1" t="s">
        <v>1</v>
      </c>
      <c r="B105" s="1"/>
      <c r="C105" s="72"/>
      <c r="D105" s="2" t="s">
        <v>2</v>
      </c>
      <c r="E105" s="5" t="s">
        <v>5</v>
      </c>
      <c r="F105" s="6" t="s">
        <v>4</v>
      </c>
      <c r="G105" s="7" t="s">
        <v>6</v>
      </c>
      <c r="H105" s="43" t="s">
        <v>97</v>
      </c>
    </row>
    <row r="106" spans="1:16" x14ac:dyDescent="0.25">
      <c r="A106" s="9" t="s">
        <v>7</v>
      </c>
      <c r="B106" s="1"/>
      <c r="C106" s="72"/>
      <c r="D106" s="10" t="s">
        <v>8</v>
      </c>
      <c r="E106" s="12" t="s">
        <v>11</v>
      </c>
      <c r="F106" s="13" t="s">
        <v>10</v>
      </c>
      <c r="G106" s="14" t="s">
        <v>5</v>
      </c>
      <c r="H106" s="50" t="s">
        <v>98</v>
      </c>
    </row>
    <row r="107" spans="1:16" x14ac:dyDescent="0.25">
      <c r="B107" s="1"/>
      <c r="C107" s="72"/>
      <c r="D107" s="10" t="s">
        <v>12</v>
      </c>
      <c r="E107" s="12" t="s">
        <v>13</v>
      </c>
      <c r="F107" s="13" t="s">
        <v>14</v>
      </c>
      <c r="G107" s="14" t="s">
        <v>11</v>
      </c>
      <c r="H107" s="50" t="s">
        <v>99</v>
      </c>
    </row>
    <row r="108" spans="1:16" x14ac:dyDescent="0.25">
      <c r="A108" s="1"/>
      <c r="B108" s="1"/>
      <c r="C108" s="72"/>
      <c r="D108" s="10" t="s">
        <v>16</v>
      </c>
      <c r="E108" s="12" t="s">
        <v>17</v>
      </c>
      <c r="F108" s="17"/>
      <c r="G108" s="18" t="s">
        <v>18</v>
      </c>
      <c r="H108" s="50" t="s">
        <v>100</v>
      </c>
    </row>
    <row r="109" spans="1:16" ht="15.75" thickBot="1" x14ac:dyDescent="0.3">
      <c r="A109" s="19" t="s">
        <v>20</v>
      </c>
      <c r="B109" s="39" t="s">
        <v>21</v>
      </c>
      <c r="C109" s="60"/>
      <c r="D109" s="21">
        <v>42562</v>
      </c>
      <c r="E109" s="24" t="s">
        <v>24</v>
      </c>
      <c r="F109" s="25" t="s">
        <v>25</v>
      </c>
      <c r="G109" s="26" t="s">
        <v>101</v>
      </c>
      <c r="H109" s="127">
        <v>42014</v>
      </c>
    </row>
    <row r="110" spans="1:16" x14ac:dyDescent="0.25">
      <c r="A110" s="270" t="s">
        <v>226</v>
      </c>
      <c r="B110" s="95" t="s">
        <v>227</v>
      </c>
      <c r="C110" s="129" t="s">
        <v>189</v>
      </c>
      <c r="D110" s="156">
        <v>3</v>
      </c>
      <c r="E110" s="250">
        <v>-0.2583000000000002</v>
      </c>
      <c r="F110" s="251">
        <v>3</v>
      </c>
      <c r="G110" s="252">
        <v>-0.77490000000000059</v>
      </c>
      <c r="H110" s="253">
        <v>99</v>
      </c>
    </row>
    <row r="111" spans="1:16" x14ac:dyDescent="0.25">
      <c r="C111" s="42"/>
    </row>
    <row r="112" spans="1:16" x14ac:dyDescent="0.25">
      <c r="A112" t="s">
        <v>184</v>
      </c>
      <c r="C112" s="42"/>
    </row>
    <row r="113" spans="1:22" ht="15.75" thickBot="1" x14ac:dyDescent="0.3">
      <c r="A113" t="s">
        <v>178</v>
      </c>
      <c r="C113" s="42"/>
      <c r="E113" s="42"/>
      <c r="F113" s="42"/>
      <c r="G113" s="42"/>
      <c r="H113" s="42"/>
      <c r="I113" s="42"/>
    </row>
    <row r="114" spans="1:22" ht="18.75" x14ac:dyDescent="0.3">
      <c r="A114" s="1" t="s">
        <v>145</v>
      </c>
      <c r="B114" s="1"/>
      <c r="C114" s="42"/>
      <c r="D114" s="49" t="s">
        <v>6</v>
      </c>
      <c r="E114" s="43" t="s">
        <v>97</v>
      </c>
      <c r="F114" s="3" t="s">
        <v>27</v>
      </c>
      <c r="G114" s="3" t="s">
        <v>27</v>
      </c>
      <c r="H114" s="43" t="s">
        <v>107</v>
      </c>
      <c r="I114" s="6" t="s">
        <v>104</v>
      </c>
      <c r="J114" s="44" t="s">
        <v>51</v>
      </c>
      <c r="N114" s="94"/>
      <c r="O114" s="42"/>
      <c r="P114" s="42"/>
      <c r="Q114" s="42"/>
      <c r="R114" s="42"/>
      <c r="S114" s="42"/>
    </row>
    <row r="115" spans="1:22" x14ac:dyDescent="0.25">
      <c r="A115" s="9" t="s">
        <v>146</v>
      </c>
      <c r="B115" s="1"/>
      <c r="C115" s="42"/>
      <c r="D115" s="86" t="s">
        <v>5</v>
      </c>
      <c r="E115" s="50" t="s">
        <v>98</v>
      </c>
      <c r="F115" s="215" t="s">
        <v>105</v>
      </c>
      <c r="G115" s="216" t="s">
        <v>106</v>
      </c>
      <c r="H115" s="50" t="s">
        <v>27</v>
      </c>
      <c r="I115" s="217" t="s">
        <v>86</v>
      </c>
      <c r="J115" s="133" t="s">
        <v>53</v>
      </c>
    </row>
    <row r="116" spans="1:22" x14ac:dyDescent="0.25">
      <c r="A116" s="204" t="s">
        <v>159</v>
      </c>
      <c r="B116" s="1"/>
      <c r="C116" s="42"/>
      <c r="D116" s="86" t="s">
        <v>11</v>
      </c>
      <c r="E116" s="50" t="s">
        <v>99</v>
      </c>
      <c r="F116" s="11" t="s">
        <v>102</v>
      </c>
      <c r="G116" s="11" t="s">
        <v>102</v>
      </c>
      <c r="H116" s="50" t="s">
        <v>110</v>
      </c>
      <c r="I116" s="117" t="s">
        <v>108</v>
      </c>
      <c r="J116" s="59" t="s">
        <v>102</v>
      </c>
    </row>
    <row r="117" spans="1:22" x14ac:dyDescent="0.25">
      <c r="A117" s="1"/>
      <c r="B117" s="1"/>
      <c r="C117" s="42"/>
      <c r="D117" s="59" t="s">
        <v>18</v>
      </c>
      <c r="E117" s="50" t="s">
        <v>100</v>
      </c>
      <c r="F117" s="11" t="s">
        <v>109</v>
      </c>
      <c r="G117" s="11" t="s">
        <v>109</v>
      </c>
      <c r="H117" s="50" t="s">
        <v>102</v>
      </c>
      <c r="I117" s="117" t="s">
        <v>167</v>
      </c>
      <c r="J117" s="59" t="s">
        <v>19</v>
      </c>
    </row>
    <row r="118" spans="1:22" ht="15.75" thickBot="1" x14ac:dyDescent="0.3">
      <c r="A118" s="19" t="s">
        <v>20</v>
      </c>
      <c r="B118" s="39" t="s">
        <v>21</v>
      </c>
      <c r="C118" s="42"/>
      <c r="D118" s="89" t="s">
        <v>26</v>
      </c>
      <c r="E118" s="127">
        <v>42014</v>
      </c>
      <c r="F118" s="234" t="s">
        <v>83</v>
      </c>
      <c r="G118" s="235" t="s">
        <v>84</v>
      </c>
      <c r="H118" s="236" t="s">
        <v>168</v>
      </c>
      <c r="I118" s="237" t="s">
        <v>108</v>
      </c>
      <c r="J118" s="67">
        <v>42815</v>
      </c>
    </row>
    <row r="119" spans="1:22" x14ac:dyDescent="0.25">
      <c r="A119" s="270" t="s">
        <v>226</v>
      </c>
      <c r="B119" s="95" t="s">
        <v>227</v>
      </c>
      <c r="C119" s="74" t="s">
        <v>169</v>
      </c>
      <c r="D119" s="252">
        <v>-0.77490000000000059</v>
      </c>
      <c r="E119" s="156">
        <v>99</v>
      </c>
      <c r="F119" s="156">
        <v>49</v>
      </c>
      <c r="G119" s="156">
        <v>-39</v>
      </c>
      <c r="H119" s="156">
        <v>10</v>
      </c>
      <c r="I119" s="246">
        <v>1.2564102564102564</v>
      </c>
      <c r="J119" s="259">
        <v>54</v>
      </c>
    </row>
    <row r="120" spans="1:22" ht="19.5" customHeight="1" x14ac:dyDescent="0.25">
      <c r="C120" s="42"/>
    </row>
    <row r="121" spans="1:22" ht="19.5" customHeight="1" x14ac:dyDescent="0.25">
      <c r="A121" s="360" t="s">
        <v>226</v>
      </c>
      <c r="B121" s="338" t="s">
        <v>227</v>
      </c>
      <c r="C121" s="359" t="s">
        <v>27</v>
      </c>
      <c r="D121" s="38" t="s">
        <v>28</v>
      </c>
      <c r="E121" s="39" t="s">
        <v>29</v>
      </c>
      <c r="F121" s="39" t="s">
        <v>30</v>
      </c>
      <c r="G121" s="624" t="s">
        <v>429</v>
      </c>
      <c r="H121" s="815" t="s">
        <v>428</v>
      </c>
      <c r="I121" s="584" t="s">
        <v>30</v>
      </c>
      <c r="J121" s="552" t="s">
        <v>372</v>
      </c>
      <c r="K121" s="642" t="s">
        <v>355</v>
      </c>
      <c r="L121" s="642" t="s">
        <v>401</v>
      </c>
      <c r="M121" s="623" t="s">
        <v>581</v>
      </c>
      <c r="N121" s="816" t="s">
        <v>582</v>
      </c>
      <c r="O121" s="817" t="s">
        <v>581</v>
      </c>
      <c r="P121" s="816" t="s">
        <v>420</v>
      </c>
      <c r="Q121" s="753" t="s">
        <v>119</v>
      </c>
      <c r="R121" s="753" t="s">
        <v>102</v>
      </c>
      <c r="S121" s="755" t="s">
        <v>351</v>
      </c>
      <c r="T121" s="753" t="s">
        <v>352</v>
      </c>
      <c r="U121" s="818"/>
      <c r="V121" s="818"/>
    </row>
    <row r="122" spans="1:22" ht="19.5" customHeight="1" x14ac:dyDescent="0.25">
      <c r="A122" s="360" t="s">
        <v>226</v>
      </c>
      <c r="B122" s="338" t="s">
        <v>227</v>
      </c>
      <c r="C122" s="359">
        <v>9</v>
      </c>
      <c r="D122" s="359">
        <v>132</v>
      </c>
      <c r="E122" s="819">
        <v>41983</v>
      </c>
      <c r="F122" s="814">
        <v>42035</v>
      </c>
      <c r="G122" s="549">
        <v>1</v>
      </c>
      <c r="H122" s="359">
        <v>0</v>
      </c>
      <c r="I122" s="584" t="s">
        <v>353</v>
      </c>
      <c r="J122" s="359">
        <v>1</v>
      </c>
      <c r="K122" s="359">
        <v>1</v>
      </c>
      <c r="L122" s="359">
        <v>3</v>
      </c>
      <c r="M122" s="359">
        <v>1</v>
      </c>
      <c r="N122" s="359">
        <v>1</v>
      </c>
      <c r="O122" s="359">
        <v>1</v>
      </c>
      <c r="P122" s="359">
        <v>1</v>
      </c>
      <c r="Q122" s="349">
        <v>9</v>
      </c>
      <c r="R122" s="349">
        <v>10</v>
      </c>
      <c r="S122" s="820">
        <v>1.1111111111111112</v>
      </c>
      <c r="T122" s="352">
        <v>7.8888888888888893</v>
      </c>
      <c r="U122" s="818"/>
      <c r="V122" s="818"/>
    </row>
    <row r="123" spans="1:22" ht="19.5" customHeight="1" x14ac:dyDescent="0.25">
      <c r="A123" s="360" t="s">
        <v>226</v>
      </c>
      <c r="B123" s="338" t="s">
        <v>227</v>
      </c>
      <c r="C123" s="359" t="s">
        <v>27</v>
      </c>
      <c r="D123" s="38" t="s">
        <v>28</v>
      </c>
      <c r="E123" s="39" t="s">
        <v>29</v>
      </c>
      <c r="F123" s="39" t="s">
        <v>30</v>
      </c>
      <c r="G123" s="821" t="s">
        <v>403</v>
      </c>
      <c r="H123" s="584" t="s">
        <v>30</v>
      </c>
      <c r="I123" s="624" t="s">
        <v>442</v>
      </c>
      <c r="J123" s="547" t="s">
        <v>583</v>
      </c>
      <c r="K123" s="544" t="s">
        <v>584</v>
      </c>
      <c r="L123" s="643" t="s">
        <v>446</v>
      </c>
      <c r="M123" s="640" t="s">
        <v>443</v>
      </c>
      <c r="N123" s="584" t="s">
        <v>30</v>
      </c>
      <c r="O123" s="563" t="s">
        <v>584</v>
      </c>
      <c r="P123" s="574" t="s">
        <v>450</v>
      </c>
      <c r="Q123" s="753" t="s">
        <v>119</v>
      </c>
      <c r="R123" s="753" t="s">
        <v>102</v>
      </c>
      <c r="S123" s="755" t="s">
        <v>351</v>
      </c>
      <c r="T123" s="753" t="s">
        <v>352</v>
      </c>
      <c r="U123" s="818"/>
      <c r="V123" s="818"/>
    </row>
    <row r="124" spans="1:22" ht="19.5" customHeight="1" x14ac:dyDescent="0.25">
      <c r="A124" s="360" t="s">
        <v>226</v>
      </c>
      <c r="B124" s="338" t="s">
        <v>227</v>
      </c>
      <c r="C124" s="359">
        <v>8</v>
      </c>
      <c r="D124" s="596">
        <v>7.8888888888888893</v>
      </c>
      <c r="E124" s="819">
        <v>42184</v>
      </c>
      <c r="F124" s="584" t="s">
        <v>353</v>
      </c>
      <c r="G124" s="549">
        <v>1</v>
      </c>
      <c r="H124" s="814" t="s">
        <v>447</v>
      </c>
      <c r="I124" s="359">
        <v>1</v>
      </c>
      <c r="J124" s="359">
        <v>0</v>
      </c>
      <c r="K124" s="359">
        <v>2</v>
      </c>
      <c r="L124" s="359">
        <v>-1</v>
      </c>
      <c r="M124" s="359">
        <v>0</v>
      </c>
      <c r="N124" s="814" t="s">
        <v>454</v>
      </c>
      <c r="O124" s="359">
        <v>0</v>
      </c>
      <c r="P124" s="359">
        <v>0</v>
      </c>
      <c r="Q124" s="349">
        <v>8</v>
      </c>
      <c r="R124" s="349">
        <v>3</v>
      </c>
      <c r="S124" s="820">
        <v>0.375</v>
      </c>
      <c r="T124" s="75">
        <v>7.5138888888888893</v>
      </c>
      <c r="U124" s="818"/>
      <c r="V124" s="818"/>
    </row>
    <row r="125" spans="1:22" ht="19.5" customHeight="1" x14ac:dyDescent="0.25">
      <c r="A125" s="360" t="s">
        <v>226</v>
      </c>
      <c r="B125" s="338" t="s">
        <v>227</v>
      </c>
      <c r="C125" s="359" t="s">
        <v>27</v>
      </c>
      <c r="D125" s="38" t="s">
        <v>28</v>
      </c>
      <c r="E125" s="39" t="s">
        <v>29</v>
      </c>
      <c r="F125" s="39" t="s">
        <v>30</v>
      </c>
      <c r="G125" s="555" t="s">
        <v>452</v>
      </c>
      <c r="H125" s="683" t="s">
        <v>585</v>
      </c>
      <c r="I125" s="564" t="s">
        <v>449</v>
      </c>
      <c r="J125" s="478" t="s">
        <v>451</v>
      </c>
      <c r="K125" s="584" t="s">
        <v>30</v>
      </c>
      <c r="L125" s="683" t="s">
        <v>428</v>
      </c>
      <c r="M125" s="553" t="s">
        <v>564</v>
      </c>
      <c r="N125" s="544" t="s">
        <v>586</v>
      </c>
      <c r="O125" s="552" t="s">
        <v>359</v>
      </c>
      <c r="P125" s="552" t="s">
        <v>372</v>
      </c>
      <c r="Q125" s="753" t="s">
        <v>119</v>
      </c>
      <c r="R125" s="753" t="s">
        <v>102</v>
      </c>
      <c r="S125" s="755" t="s">
        <v>351</v>
      </c>
      <c r="T125" s="753" t="s">
        <v>352</v>
      </c>
      <c r="U125" s="822"/>
      <c r="V125" s="822"/>
    </row>
    <row r="126" spans="1:22" ht="19.5" customHeight="1" x14ac:dyDescent="0.25">
      <c r="A126" s="360" t="s">
        <v>226</v>
      </c>
      <c r="B126" s="338" t="s">
        <v>227</v>
      </c>
      <c r="C126" s="349">
        <v>8</v>
      </c>
      <c r="D126" s="596">
        <v>7.5138888888888893</v>
      </c>
      <c r="E126" s="823">
        <v>42226</v>
      </c>
      <c r="F126" s="814" t="s">
        <v>454</v>
      </c>
      <c r="G126" s="549">
        <v>1</v>
      </c>
      <c r="H126" s="359">
        <v>2</v>
      </c>
      <c r="I126" s="359">
        <v>0</v>
      </c>
      <c r="J126" s="359">
        <v>0</v>
      </c>
      <c r="K126" s="814" t="s">
        <v>587</v>
      </c>
      <c r="L126" s="349">
        <v>2</v>
      </c>
      <c r="M126" s="349">
        <v>2</v>
      </c>
      <c r="N126" s="349">
        <v>2</v>
      </c>
      <c r="O126" s="349">
        <v>1</v>
      </c>
      <c r="P126" s="349">
        <v>2</v>
      </c>
      <c r="Q126" s="349">
        <v>9</v>
      </c>
      <c r="R126" s="349">
        <v>12</v>
      </c>
      <c r="S126" s="820">
        <v>1.3333333333333333</v>
      </c>
      <c r="T126" s="75">
        <v>6.1805555555555562</v>
      </c>
      <c r="U126" s="798"/>
      <c r="V126" s="802"/>
    </row>
    <row r="127" spans="1:22" ht="19.5" customHeight="1" x14ac:dyDescent="0.25">
      <c r="A127" s="360" t="s">
        <v>226</v>
      </c>
      <c r="B127" s="338" t="s">
        <v>227</v>
      </c>
      <c r="C127" s="359" t="s">
        <v>27</v>
      </c>
      <c r="D127" s="38" t="s">
        <v>28</v>
      </c>
      <c r="E127" s="39" t="s">
        <v>29</v>
      </c>
      <c r="F127" s="39" t="s">
        <v>30</v>
      </c>
      <c r="G127" s="824" t="s">
        <v>428</v>
      </c>
      <c r="H127" s="564" t="s">
        <v>372</v>
      </c>
      <c r="I127" s="552" t="s">
        <v>359</v>
      </c>
      <c r="J127" s="584" t="s">
        <v>30</v>
      </c>
      <c r="K127" s="556" t="s">
        <v>366</v>
      </c>
      <c r="L127" s="563" t="s">
        <v>363</v>
      </c>
      <c r="M127" s="724" t="s">
        <v>365</v>
      </c>
      <c r="N127" s="556" t="s">
        <v>299</v>
      </c>
      <c r="O127" s="556" t="s">
        <v>300</v>
      </c>
      <c r="P127" s="574" t="s">
        <v>359</v>
      </c>
      <c r="Q127" s="825" t="s">
        <v>119</v>
      </c>
      <c r="R127" s="825" t="s">
        <v>102</v>
      </c>
      <c r="S127" s="826" t="s">
        <v>351</v>
      </c>
      <c r="T127" s="753" t="s">
        <v>352</v>
      </c>
      <c r="U127" s="822"/>
      <c r="V127" s="822"/>
    </row>
    <row r="128" spans="1:22" ht="19.5" customHeight="1" x14ac:dyDescent="0.25">
      <c r="A128" s="360" t="s">
        <v>226</v>
      </c>
      <c r="B128" s="338" t="s">
        <v>227</v>
      </c>
      <c r="C128" s="349">
        <v>6</v>
      </c>
      <c r="D128" s="596">
        <v>6.1805555555555562</v>
      </c>
      <c r="E128" s="819">
        <v>42287</v>
      </c>
      <c r="F128" s="814" t="s">
        <v>587</v>
      </c>
      <c r="G128" s="806">
        <v>-1</v>
      </c>
      <c r="H128" s="807">
        <v>2</v>
      </c>
      <c r="I128" s="808">
        <v>1</v>
      </c>
      <c r="J128" s="827" t="s">
        <v>364</v>
      </c>
      <c r="K128" s="349">
        <v>0</v>
      </c>
      <c r="L128" s="349">
        <v>-3</v>
      </c>
      <c r="M128" s="349">
        <v>0</v>
      </c>
      <c r="N128" s="349">
        <v>0</v>
      </c>
      <c r="O128" s="349">
        <v>0</v>
      </c>
      <c r="P128" s="349">
        <v>-2</v>
      </c>
      <c r="Q128" s="349">
        <v>9</v>
      </c>
      <c r="R128" s="349">
        <v>-3</v>
      </c>
      <c r="S128" s="820">
        <v>-0.33333333333333331</v>
      </c>
      <c r="T128" s="75">
        <v>6.5138888888888893</v>
      </c>
      <c r="U128" s="798"/>
      <c r="V128" s="802"/>
    </row>
    <row r="129" spans="1:22" ht="19.5" customHeight="1" x14ac:dyDescent="0.25">
      <c r="A129" s="360" t="s">
        <v>228</v>
      </c>
      <c r="B129" s="338" t="s">
        <v>227</v>
      </c>
      <c r="C129" s="359" t="s">
        <v>27</v>
      </c>
      <c r="D129" s="38" t="s">
        <v>28</v>
      </c>
      <c r="E129" s="39" t="s">
        <v>29</v>
      </c>
      <c r="F129" s="39" t="s">
        <v>30</v>
      </c>
      <c r="G129" s="809" t="s">
        <v>366</v>
      </c>
      <c r="H129" s="563" t="s">
        <v>363</v>
      </c>
      <c r="I129" s="563" t="s">
        <v>299</v>
      </c>
      <c r="J129" s="556" t="s">
        <v>300</v>
      </c>
      <c r="K129" s="574" t="s">
        <v>359</v>
      </c>
      <c r="L129" s="584" t="s">
        <v>30</v>
      </c>
      <c r="M129" s="628" t="s">
        <v>366</v>
      </c>
      <c r="N129" s="578" t="s">
        <v>588</v>
      </c>
      <c r="O129" s="628" t="s">
        <v>576</v>
      </c>
      <c r="P129" s="562" t="s">
        <v>578</v>
      </c>
      <c r="Q129" s="753" t="s">
        <v>119</v>
      </c>
      <c r="R129" s="753" t="s">
        <v>102</v>
      </c>
      <c r="S129" s="755" t="s">
        <v>351</v>
      </c>
      <c r="T129" s="753" t="s">
        <v>352</v>
      </c>
      <c r="U129" s="822"/>
      <c r="V129" s="822"/>
    </row>
    <row r="130" spans="1:22" ht="19.5" customHeight="1" x14ac:dyDescent="0.25">
      <c r="A130" s="360" t="s">
        <v>228</v>
      </c>
      <c r="B130" s="338" t="s">
        <v>227</v>
      </c>
      <c r="C130" s="349">
        <v>7</v>
      </c>
      <c r="D130" s="359">
        <v>6.5137999999999998</v>
      </c>
      <c r="E130" s="819">
        <v>42343</v>
      </c>
      <c r="F130" s="814" t="s">
        <v>364</v>
      </c>
      <c r="G130" s="828">
        <v>-3</v>
      </c>
      <c r="H130" s="349">
        <v>-3</v>
      </c>
      <c r="I130" s="359">
        <v>-2</v>
      </c>
      <c r="J130" s="349">
        <v>0</v>
      </c>
      <c r="K130" s="349">
        <v>-2</v>
      </c>
      <c r="L130" s="819" t="s">
        <v>502</v>
      </c>
      <c r="M130" s="359">
        <v>0</v>
      </c>
      <c r="N130" s="359">
        <v>-1</v>
      </c>
      <c r="O130" s="359">
        <v>0</v>
      </c>
      <c r="P130" s="359">
        <v>-1</v>
      </c>
      <c r="Q130" s="349">
        <v>9</v>
      </c>
      <c r="R130" s="349">
        <v>-12</v>
      </c>
      <c r="S130" s="820">
        <v>-1.3333333333333333</v>
      </c>
      <c r="T130" s="75">
        <v>7.8471333333333328</v>
      </c>
      <c r="U130" s="810"/>
      <c r="V130" s="802"/>
    </row>
    <row r="131" spans="1:22" ht="19.5" customHeight="1" x14ac:dyDescent="0.25">
      <c r="A131" s="360" t="s">
        <v>228</v>
      </c>
      <c r="B131" s="338" t="s">
        <v>227</v>
      </c>
      <c r="C131" s="359" t="s">
        <v>27</v>
      </c>
      <c r="D131" s="38" t="s">
        <v>28</v>
      </c>
      <c r="E131" s="39" t="s">
        <v>29</v>
      </c>
      <c r="F131" s="39" t="s">
        <v>30</v>
      </c>
      <c r="G131" s="829" t="s">
        <v>589</v>
      </c>
      <c r="H131" s="585" t="s">
        <v>590</v>
      </c>
      <c r="I131" s="629" t="s">
        <v>403</v>
      </c>
      <c r="J131" s="628" t="s">
        <v>366</v>
      </c>
      <c r="K131" s="724" t="s">
        <v>578</v>
      </c>
      <c r="L131" s="562" t="s">
        <v>589</v>
      </c>
      <c r="M131" s="628" t="s">
        <v>576</v>
      </c>
      <c r="N131" s="629" t="s">
        <v>403</v>
      </c>
      <c r="O131" s="629" t="s">
        <v>591</v>
      </c>
      <c r="P131" s="578" t="s">
        <v>592</v>
      </c>
      <c r="Q131" s="753" t="s">
        <v>119</v>
      </c>
      <c r="R131" s="753" t="s">
        <v>102</v>
      </c>
      <c r="S131" s="755" t="s">
        <v>351</v>
      </c>
      <c r="T131" s="753" t="s">
        <v>352</v>
      </c>
      <c r="U131" s="822"/>
      <c r="V131" s="822"/>
    </row>
    <row r="132" spans="1:22" ht="19.5" customHeight="1" x14ac:dyDescent="0.25">
      <c r="A132" s="360" t="s">
        <v>228</v>
      </c>
      <c r="B132" s="338" t="s">
        <v>227</v>
      </c>
      <c r="C132" s="349">
        <v>7</v>
      </c>
      <c r="D132" s="359">
        <v>7.8471000000000002</v>
      </c>
      <c r="E132" s="819">
        <v>42374</v>
      </c>
      <c r="F132" s="819" t="s">
        <v>502</v>
      </c>
      <c r="G132" s="549">
        <v>-1</v>
      </c>
      <c r="H132" s="359">
        <v>-1</v>
      </c>
      <c r="I132" s="359">
        <v>0</v>
      </c>
      <c r="J132" s="359">
        <v>0</v>
      </c>
      <c r="K132" s="359">
        <v>1</v>
      </c>
      <c r="L132" s="359">
        <v>-1</v>
      </c>
      <c r="M132" s="359">
        <v>0</v>
      </c>
      <c r="N132" s="359">
        <v>0</v>
      </c>
      <c r="O132" s="359">
        <v>0</v>
      </c>
      <c r="P132" s="359">
        <v>-1</v>
      </c>
      <c r="Q132" s="349">
        <v>10</v>
      </c>
      <c r="R132" s="349">
        <v>-3</v>
      </c>
      <c r="S132" s="820">
        <v>-0.3</v>
      </c>
      <c r="T132" s="811">
        <v>8.1471</v>
      </c>
      <c r="U132" s="810"/>
      <c r="V132" s="802"/>
    </row>
    <row r="133" spans="1:22" ht="19.5" customHeight="1" x14ac:dyDescent="0.25">
      <c r="A133" s="360" t="s">
        <v>226</v>
      </c>
      <c r="B133" s="338" t="s">
        <v>227</v>
      </c>
      <c r="C133" s="359" t="s">
        <v>27</v>
      </c>
      <c r="D133" s="38" t="s">
        <v>28</v>
      </c>
      <c r="E133" s="39" t="s">
        <v>29</v>
      </c>
      <c r="F133" s="39" t="s">
        <v>30</v>
      </c>
      <c r="G133" s="812" t="s">
        <v>300</v>
      </c>
      <c r="H133" s="813" t="s">
        <v>367</v>
      </c>
      <c r="I133" s="813" t="s">
        <v>368</v>
      </c>
      <c r="J133" s="813" t="s">
        <v>369</v>
      </c>
      <c r="K133" s="567" t="s">
        <v>349</v>
      </c>
      <c r="L133" s="566" t="s">
        <v>346</v>
      </c>
      <c r="M133" s="359" t="s">
        <v>30</v>
      </c>
      <c r="N133" s="567" t="s">
        <v>247</v>
      </c>
      <c r="O133" s="643" t="s">
        <v>399</v>
      </c>
      <c r="P133" s="640" t="s">
        <v>401</v>
      </c>
      <c r="Q133" s="753" t="s">
        <v>119</v>
      </c>
      <c r="R133" s="753" t="s">
        <v>102</v>
      </c>
      <c r="S133" s="755" t="s">
        <v>351</v>
      </c>
      <c r="T133" s="753" t="s">
        <v>352</v>
      </c>
      <c r="U133" s="822"/>
      <c r="V133" s="822"/>
    </row>
    <row r="134" spans="1:22" ht="19.5" customHeight="1" x14ac:dyDescent="0.25">
      <c r="A134" s="360" t="s">
        <v>226</v>
      </c>
      <c r="B134" s="338" t="s">
        <v>227</v>
      </c>
      <c r="C134" s="349">
        <v>8</v>
      </c>
      <c r="D134" s="596">
        <v>8.1471</v>
      </c>
      <c r="E134" s="819">
        <v>42374</v>
      </c>
      <c r="F134" s="814">
        <v>42406</v>
      </c>
      <c r="G134" s="349">
        <v>1</v>
      </c>
      <c r="H134" s="828">
        <v>1</v>
      </c>
      <c r="I134" s="349">
        <v>2</v>
      </c>
      <c r="J134" s="349">
        <v>2</v>
      </c>
      <c r="K134" s="349">
        <v>0</v>
      </c>
      <c r="L134" s="828">
        <v>-1</v>
      </c>
      <c r="M134" s="359" t="s">
        <v>370</v>
      </c>
      <c r="N134" s="359">
        <v>0</v>
      </c>
      <c r="O134" s="619">
        <v>-2</v>
      </c>
      <c r="P134" s="619">
        <v>-1</v>
      </c>
      <c r="Q134" s="349">
        <v>9</v>
      </c>
      <c r="R134" s="349">
        <v>2</v>
      </c>
      <c r="S134" s="820">
        <v>0.22222222222222221</v>
      </c>
      <c r="T134" s="75">
        <v>7.9248777777777777</v>
      </c>
      <c r="U134" s="810"/>
      <c r="V134" s="802"/>
    </row>
    <row r="135" spans="1:22" ht="19.5" customHeight="1" x14ac:dyDescent="0.25">
      <c r="A135" s="360" t="s">
        <v>226</v>
      </c>
      <c r="B135" s="830" t="s">
        <v>227</v>
      </c>
      <c r="C135" s="359" t="s">
        <v>27</v>
      </c>
      <c r="D135" s="38" t="s">
        <v>28</v>
      </c>
      <c r="E135" s="39" t="s">
        <v>29</v>
      </c>
      <c r="F135" s="39" t="s">
        <v>30</v>
      </c>
      <c r="G135" s="640" t="s">
        <v>396</v>
      </c>
      <c r="H135" s="627" t="s">
        <v>348</v>
      </c>
      <c r="I135" s="569" t="s">
        <v>275</v>
      </c>
      <c r="J135" s="567" t="s">
        <v>247</v>
      </c>
      <c r="K135" s="683" t="s">
        <v>458</v>
      </c>
      <c r="L135" s="546" t="s">
        <v>396</v>
      </c>
      <c r="M135" s="552" t="s">
        <v>401</v>
      </c>
      <c r="N135" s="573" t="s">
        <v>300</v>
      </c>
      <c r="O135" s="573" t="s">
        <v>363</v>
      </c>
      <c r="P135" s="435" t="s">
        <v>359</v>
      </c>
      <c r="Q135" s="753" t="s">
        <v>119</v>
      </c>
      <c r="R135" s="753" t="s">
        <v>102</v>
      </c>
      <c r="S135" s="755" t="s">
        <v>351</v>
      </c>
      <c r="T135" s="753" t="s">
        <v>352</v>
      </c>
      <c r="U135" s="822"/>
      <c r="V135" s="822"/>
    </row>
    <row r="136" spans="1:22" ht="19.5" customHeight="1" x14ac:dyDescent="0.25">
      <c r="A136" s="360" t="s">
        <v>226</v>
      </c>
      <c r="B136" s="831" t="s">
        <v>227</v>
      </c>
      <c r="C136" s="359">
        <v>8</v>
      </c>
      <c r="D136" s="596">
        <v>7.9248777777777777</v>
      </c>
      <c r="E136" s="814">
        <v>42464</v>
      </c>
      <c r="F136" s="359" t="s">
        <v>370</v>
      </c>
      <c r="G136" s="832">
        <v>0</v>
      </c>
      <c r="H136" s="832">
        <v>0</v>
      </c>
      <c r="I136" s="832">
        <v>0</v>
      </c>
      <c r="J136" s="832">
        <v>0</v>
      </c>
      <c r="K136" s="359">
        <v>0</v>
      </c>
      <c r="L136" s="359">
        <v>0</v>
      </c>
      <c r="M136" s="359">
        <v>1</v>
      </c>
      <c r="N136" s="359">
        <v>1</v>
      </c>
      <c r="O136" s="359">
        <v>4</v>
      </c>
      <c r="P136" s="359">
        <v>0</v>
      </c>
      <c r="Q136" s="349">
        <v>10</v>
      </c>
      <c r="R136" s="349">
        <v>6</v>
      </c>
      <c r="S136" s="820">
        <v>0.6</v>
      </c>
      <c r="T136" s="75">
        <v>7.324877777777778</v>
      </c>
      <c r="U136" s="810"/>
      <c r="V136" s="833"/>
    </row>
    <row r="137" spans="1:22" ht="19.5" customHeight="1" x14ac:dyDescent="0.25">
      <c r="A137" s="360" t="s">
        <v>226</v>
      </c>
      <c r="B137" s="831" t="s">
        <v>227</v>
      </c>
      <c r="C137" s="359" t="s">
        <v>27</v>
      </c>
      <c r="D137" s="38" t="s">
        <v>28</v>
      </c>
      <c r="E137" s="39" t="s">
        <v>29</v>
      </c>
      <c r="F137" s="39" t="s">
        <v>30</v>
      </c>
      <c r="G137" s="566" t="s">
        <v>363</v>
      </c>
      <c r="H137" s="569" t="s">
        <v>378</v>
      </c>
      <c r="I137" s="642" t="s">
        <v>400</v>
      </c>
      <c r="J137" s="569" t="s">
        <v>462</v>
      </c>
      <c r="K137" s="640" t="str">
        <f>+'[1]Input sheet'!$B$12</f>
        <v>Steyn S</v>
      </c>
      <c r="L137" s="629" t="s">
        <v>378</v>
      </c>
      <c r="M137" s="566" t="s">
        <v>346</v>
      </c>
      <c r="N137" s="574" t="s">
        <v>375</v>
      </c>
      <c r="O137" s="435" t="s">
        <v>379</v>
      </c>
      <c r="P137" s="683" t="s">
        <v>593</v>
      </c>
      <c r="Q137" s="753" t="s">
        <v>119</v>
      </c>
      <c r="R137" s="753" t="s">
        <v>102</v>
      </c>
      <c r="S137" s="755" t="s">
        <v>351</v>
      </c>
      <c r="T137" s="753" t="s">
        <v>352</v>
      </c>
      <c r="U137" s="822"/>
      <c r="V137" s="822"/>
    </row>
    <row r="138" spans="1:22" ht="19.5" customHeight="1" x14ac:dyDescent="0.25">
      <c r="A138" s="360" t="s">
        <v>226</v>
      </c>
      <c r="B138" s="830" t="s">
        <v>227</v>
      </c>
      <c r="C138" s="349">
        <v>7</v>
      </c>
      <c r="D138" s="596">
        <v>7.324877777777778</v>
      </c>
      <c r="E138" s="814">
        <v>42464</v>
      </c>
      <c r="F138" s="819" t="s">
        <v>463</v>
      </c>
      <c r="G138" s="359">
        <v>-1</v>
      </c>
      <c r="H138" s="359">
        <v>-2</v>
      </c>
      <c r="I138" s="359">
        <v>1</v>
      </c>
      <c r="J138" s="359">
        <v>0</v>
      </c>
      <c r="K138" s="359">
        <v>-2</v>
      </c>
      <c r="L138" s="349">
        <v>0</v>
      </c>
      <c r="M138" s="349">
        <v>-2</v>
      </c>
      <c r="N138" s="349">
        <v>-1</v>
      </c>
      <c r="O138" s="349">
        <v>-1</v>
      </c>
      <c r="P138" s="349">
        <v>2</v>
      </c>
      <c r="Q138" s="349">
        <v>10</v>
      </c>
      <c r="R138" s="349">
        <v>-6</v>
      </c>
      <c r="S138" s="820">
        <f>+R138/Q138</f>
        <v>-0.6</v>
      </c>
      <c r="T138" s="75">
        <f>+D138-S138</f>
        <v>7.9248777777777777</v>
      </c>
      <c r="U138" s="810"/>
      <c r="V138" s="833"/>
    </row>
    <row r="139" spans="1:22" ht="19.5" customHeight="1" x14ac:dyDescent="0.25">
      <c r="A139" s="360" t="s">
        <v>226</v>
      </c>
      <c r="B139" s="338" t="s">
        <v>227</v>
      </c>
      <c r="C139" s="359" t="s">
        <v>27</v>
      </c>
      <c r="D139" s="38" t="s">
        <v>28</v>
      </c>
      <c r="E139" s="39" t="s">
        <v>29</v>
      </c>
      <c r="F139" s="39" t="s">
        <v>30</v>
      </c>
      <c r="G139" s="413" t="s">
        <v>346</v>
      </c>
      <c r="H139" s="575" t="s">
        <v>594</v>
      </c>
      <c r="I139" s="702" t="s">
        <v>371</v>
      </c>
      <c r="J139" s="346" t="s">
        <v>30</v>
      </c>
      <c r="K139" s="435" t="s">
        <v>280</v>
      </c>
      <c r="L139" s="428" t="s">
        <v>279</v>
      </c>
      <c r="M139" s="428" t="s">
        <v>278</v>
      </c>
      <c r="N139" s="834" t="s">
        <v>275</v>
      </c>
      <c r="O139" s="428" t="s">
        <v>280</v>
      </c>
      <c r="P139" s="428" t="s">
        <v>279</v>
      </c>
      <c r="Q139" s="589" t="s">
        <v>119</v>
      </c>
      <c r="R139" s="589" t="s">
        <v>102</v>
      </c>
      <c r="S139" s="835" t="s">
        <v>351</v>
      </c>
      <c r="T139" s="589" t="s">
        <v>352</v>
      </c>
      <c r="U139" s="822" t="s">
        <v>234</v>
      </c>
      <c r="V139" s="822" t="s">
        <v>235</v>
      </c>
    </row>
    <row r="140" spans="1:22" ht="19.5" customHeight="1" x14ac:dyDescent="0.25">
      <c r="A140" s="360" t="s">
        <v>226</v>
      </c>
      <c r="B140" s="338" t="s">
        <v>227</v>
      </c>
      <c r="C140" s="349">
        <v>8</v>
      </c>
      <c r="D140" s="596">
        <f>+T138</f>
        <v>7.9248777777777777</v>
      </c>
      <c r="E140" s="814">
        <v>42548</v>
      </c>
      <c r="F140" s="584" t="s">
        <v>376</v>
      </c>
      <c r="G140" s="359">
        <v>1</v>
      </c>
      <c r="H140" s="359">
        <v>0</v>
      </c>
      <c r="I140" s="549">
        <v>0</v>
      </c>
      <c r="J140" s="359" t="s">
        <v>268</v>
      </c>
      <c r="K140" s="359">
        <v>-3</v>
      </c>
      <c r="L140" s="359">
        <v>0</v>
      </c>
      <c r="M140" s="359">
        <v>0</v>
      </c>
      <c r="N140" s="359">
        <v>0</v>
      </c>
      <c r="O140" s="359">
        <v>0</v>
      </c>
      <c r="P140" s="359">
        <v>0</v>
      </c>
      <c r="Q140" s="339">
        <v>9</v>
      </c>
      <c r="R140" s="339">
        <v>-2</v>
      </c>
      <c r="S140" s="836">
        <f>+R140/Q140</f>
        <v>-0.22222222222222221</v>
      </c>
      <c r="T140" s="256">
        <f>+D140-S140</f>
        <v>8.1471</v>
      </c>
      <c r="U140" s="810">
        <v>7.8887999999999998</v>
      </c>
      <c r="V140" s="833">
        <f>+U140-T140</f>
        <v>-0.2583000000000002</v>
      </c>
    </row>
    <row r="141" spans="1:22" ht="19.5" customHeight="1" x14ac:dyDescent="0.25">
      <c r="A141" s="431" t="s">
        <v>226</v>
      </c>
      <c r="B141" s="830" t="s">
        <v>227</v>
      </c>
      <c r="C141" s="346" t="s">
        <v>27</v>
      </c>
      <c r="D141" s="38" t="s">
        <v>28</v>
      </c>
      <c r="E141" s="39" t="s">
        <v>29</v>
      </c>
      <c r="F141" s="39" t="s">
        <v>30</v>
      </c>
      <c r="G141" s="562" t="s">
        <v>298</v>
      </c>
      <c r="H141" s="577" t="s">
        <v>301</v>
      </c>
      <c r="I141" s="428" t="s">
        <v>302</v>
      </c>
      <c r="J141" s="837" t="s">
        <v>299</v>
      </c>
      <c r="K141" s="585" t="s">
        <v>276</v>
      </c>
      <c r="L141" s="834" t="s">
        <v>275</v>
      </c>
      <c r="M141" s="585" t="s">
        <v>276</v>
      </c>
      <c r="N141" s="359"/>
      <c r="O141" s="359"/>
      <c r="P141" s="359"/>
      <c r="Q141" s="589" t="s">
        <v>119</v>
      </c>
      <c r="R141" s="589" t="s">
        <v>102</v>
      </c>
      <c r="S141" s="835" t="s">
        <v>351</v>
      </c>
      <c r="T141" s="589" t="s">
        <v>352</v>
      </c>
      <c r="U141" s="810"/>
      <c r="V141" s="833"/>
    </row>
    <row r="142" spans="1:22" ht="19.5" customHeight="1" x14ac:dyDescent="0.25">
      <c r="A142" s="431" t="s">
        <v>226</v>
      </c>
      <c r="B142" s="830" t="s">
        <v>227</v>
      </c>
      <c r="C142" s="838">
        <v>8</v>
      </c>
      <c r="D142" s="596">
        <f>+T140</f>
        <v>8.1471</v>
      </c>
      <c r="E142" s="814">
        <v>42812</v>
      </c>
      <c r="F142" s="359" t="s">
        <v>268</v>
      </c>
      <c r="G142" s="359">
        <v>0</v>
      </c>
      <c r="H142" s="359">
        <v>1</v>
      </c>
      <c r="I142" s="359">
        <v>0</v>
      </c>
      <c r="J142" s="359">
        <v>2</v>
      </c>
      <c r="K142" s="359">
        <v>0</v>
      </c>
      <c r="L142" s="359">
        <v>0</v>
      </c>
      <c r="M142" s="359">
        <v>0</v>
      </c>
      <c r="N142" s="359"/>
      <c r="O142" s="359"/>
      <c r="P142" s="359"/>
      <c r="Q142" s="339">
        <v>7</v>
      </c>
      <c r="R142" s="339">
        <v>3</v>
      </c>
      <c r="S142" s="836">
        <f>+R142/Q142</f>
        <v>0.42857142857142855</v>
      </c>
      <c r="T142" s="256">
        <f>+D142-S142</f>
        <v>7.7185285714285712</v>
      </c>
      <c r="U142" s="810"/>
      <c r="V142" s="833"/>
    </row>
    <row r="143" spans="1:22" ht="15.75" thickBot="1" x14ac:dyDescent="0.3">
      <c r="C143" s="42"/>
    </row>
    <row r="144" spans="1:22" ht="21" x14ac:dyDescent="0.35">
      <c r="A144" s="150" t="s">
        <v>120</v>
      </c>
      <c r="D144" s="151" t="str">
        <f>+$A$1</f>
        <v>vNiekerk</v>
      </c>
      <c r="E144" s="152" t="str">
        <f>+$B$1</f>
        <v>Paul</v>
      </c>
      <c r="L144" s="1" t="str">
        <f>+$J$2</f>
        <v>Date:18-21 Mar 17</v>
      </c>
      <c r="M144" s="1"/>
      <c r="N144" s="142" t="s">
        <v>32</v>
      </c>
      <c r="O144" s="218" t="s">
        <v>5</v>
      </c>
      <c r="P144" s="219" t="s">
        <v>5</v>
      </c>
      <c r="Q144" s="143" t="s">
        <v>51</v>
      </c>
      <c r="R144" s="220" t="s">
        <v>88</v>
      </c>
      <c r="S144" s="144" t="s">
        <v>97</v>
      </c>
      <c r="T144" s="221" t="s">
        <v>51</v>
      </c>
      <c r="U144" s="136" t="s">
        <v>113</v>
      </c>
    </row>
    <row r="145" spans="1:21" ht="21" x14ac:dyDescent="0.35">
      <c r="A145" s="153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9" t="s">
        <v>146</v>
      </c>
      <c r="M145" s="1"/>
      <c r="N145" s="145" t="s">
        <v>9</v>
      </c>
      <c r="O145" s="146" t="s">
        <v>11</v>
      </c>
      <c r="P145" s="148" t="s">
        <v>11</v>
      </c>
      <c r="Q145" s="222" t="s">
        <v>53</v>
      </c>
      <c r="R145" s="223" t="s">
        <v>89</v>
      </c>
      <c r="S145" s="147" t="s">
        <v>119</v>
      </c>
      <c r="T145" s="224" t="s">
        <v>53</v>
      </c>
      <c r="U145" s="138" t="s">
        <v>114</v>
      </c>
    </row>
    <row r="146" spans="1:21" ht="15.75" x14ac:dyDescent="0.25">
      <c r="A146" s="154" t="s">
        <v>121</v>
      </c>
      <c r="L146" s="1" t="s">
        <v>113</v>
      </c>
      <c r="M146" s="1"/>
      <c r="N146" s="145" t="s">
        <v>19</v>
      </c>
      <c r="O146" s="146" t="s">
        <v>43</v>
      </c>
      <c r="P146" s="148" t="s">
        <v>19</v>
      </c>
      <c r="Q146" s="149" t="s">
        <v>52</v>
      </c>
      <c r="R146" s="223" t="s">
        <v>19</v>
      </c>
      <c r="S146" s="147" t="s">
        <v>12</v>
      </c>
      <c r="T146" s="225" t="s">
        <v>102</v>
      </c>
      <c r="U146" s="138" t="s">
        <v>115</v>
      </c>
    </row>
    <row r="147" spans="1:21" ht="15.75" x14ac:dyDescent="0.25">
      <c r="A147" s="154"/>
      <c r="L147" s="109"/>
      <c r="M147" s="1"/>
      <c r="N147" s="145" t="s">
        <v>36</v>
      </c>
      <c r="O147" s="146" t="s">
        <v>19</v>
      </c>
      <c r="P147" s="148" t="s">
        <v>44</v>
      </c>
      <c r="Q147" s="149" t="s">
        <v>19</v>
      </c>
      <c r="R147" s="223" t="s">
        <v>90</v>
      </c>
      <c r="S147" s="147" t="s">
        <v>100</v>
      </c>
      <c r="T147" s="225" t="s">
        <v>19</v>
      </c>
      <c r="U147" s="138" t="s">
        <v>116</v>
      </c>
    </row>
    <row r="148" spans="1:21" ht="15.75" thickBot="1" x14ac:dyDescent="0.3">
      <c r="A148" s="155" t="s">
        <v>112</v>
      </c>
      <c r="B148" s="156">
        <f>+$I$13</f>
        <v>132</v>
      </c>
      <c r="C148" s="157" t="s">
        <v>122</v>
      </c>
      <c r="D148" s="158">
        <f>+$F$13</f>
        <v>-0.2583000000000002</v>
      </c>
      <c r="E148" s="159" t="s">
        <v>123</v>
      </c>
      <c r="F148" s="367">
        <f>+$E$13</f>
        <v>7.8887999999999998</v>
      </c>
      <c r="G148" s="161" t="s">
        <v>124</v>
      </c>
      <c r="H148" s="162">
        <f>+$G$13</f>
        <v>3</v>
      </c>
      <c r="I148" s="163" t="s">
        <v>125</v>
      </c>
      <c r="J148" s="164">
        <f>+$H$13</f>
        <v>-0.77490000000000059</v>
      </c>
      <c r="L148" s="39" t="s">
        <v>20</v>
      </c>
      <c r="M148" s="389" t="s">
        <v>21</v>
      </c>
      <c r="N148" s="227">
        <f>+$L$6</f>
        <v>42815</v>
      </c>
      <c r="O148" s="228">
        <f>+$M$6</f>
        <v>42815</v>
      </c>
      <c r="P148" s="229">
        <f>+$N$6</f>
        <v>42815</v>
      </c>
      <c r="Q148" s="230">
        <f>+$O$6</f>
        <v>42815</v>
      </c>
      <c r="R148" s="231">
        <f>+$P$6</f>
        <v>42815</v>
      </c>
      <c r="S148" s="232">
        <f>+$Q$6</f>
        <v>42014</v>
      </c>
      <c r="T148" s="388">
        <f>+$R$6</f>
        <v>42815</v>
      </c>
      <c r="U148" s="206">
        <f>+$S$6</f>
        <v>42815</v>
      </c>
    </row>
    <row r="149" spans="1:21" x14ac:dyDescent="0.25">
      <c r="A149" s="165"/>
      <c r="B149" s="166"/>
      <c r="C149" s="167"/>
      <c r="D149" s="168"/>
      <c r="E149" s="169"/>
      <c r="F149" s="170"/>
      <c r="G149" s="171"/>
      <c r="H149" s="172"/>
      <c r="I149" s="173"/>
      <c r="J149" s="174"/>
      <c r="K149" s="42"/>
      <c r="L149" s="302" t="str">
        <f>+$A$1</f>
        <v>vNiekerk</v>
      </c>
      <c r="M149" s="95" t="str">
        <f>+$B$1</f>
        <v>Paul</v>
      </c>
      <c r="N149" s="387">
        <f>+$L$7</f>
        <v>132</v>
      </c>
      <c r="O149" s="387">
        <f>+$M$7</f>
        <v>150</v>
      </c>
      <c r="P149" s="387">
        <f>+$N$7</f>
        <v>152</v>
      </c>
      <c r="Q149" s="387">
        <f>+$O$7</f>
        <v>34</v>
      </c>
      <c r="R149" s="387">
        <f>+$P$7</f>
        <v>63</v>
      </c>
      <c r="S149" s="387">
        <f>+$Q$7</f>
        <v>99</v>
      </c>
      <c r="T149" s="387">
        <f>+$R$7</f>
        <v>54</v>
      </c>
      <c r="U149" s="387">
        <f>+$S$7</f>
        <v>122</v>
      </c>
    </row>
    <row r="150" spans="1:21" ht="15.75" x14ac:dyDescent="0.2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</row>
    <row r="151" spans="1:21" ht="15.75" x14ac:dyDescent="0.25">
      <c r="A151" s="154" t="s">
        <v>126</v>
      </c>
    </row>
    <row r="152" spans="1:21" ht="15.75" x14ac:dyDescent="0.25">
      <c r="A152" s="154"/>
    </row>
    <row r="153" spans="1:21" ht="15.75" x14ac:dyDescent="0.25">
      <c r="A153" s="163" t="s">
        <v>127</v>
      </c>
      <c r="B153" s="176">
        <f>+$C$15</f>
        <v>8</v>
      </c>
      <c r="C153" s="175" t="s">
        <v>128</v>
      </c>
      <c r="D153" s="177">
        <f>+$D$13</f>
        <v>8.1471</v>
      </c>
    </row>
    <row r="154" spans="1:21" ht="15.75" x14ac:dyDescent="0.25">
      <c r="A154" s="173"/>
      <c r="B154" s="166"/>
      <c r="C154" s="178"/>
      <c r="D154" s="179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1:21" ht="15.75" x14ac:dyDescent="0.2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</row>
    <row r="156" spans="1:21" ht="18.75" x14ac:dyDescent="0.3">
      <c r="A156" s="180" t="s">
        <v>171</v>
      </c>
      <c r="B156" s="181"/>
      <c r="C156" s="181"/>
      <c r="D156" s="181"/>
    </row>
    <row r="157" spans="1:21" ht="18.75" x14ac:dyDescent="0.3">
      <c r="A157" s="180"/>
      <c r="B157" s="181"/>
      <c r="C157" s="181"/>
      <c r="D157" s="181"/>
    </row>
    <row r="158" spans="1:21" ht="15.75" x14ac:dyDescent="0.25">
      <c r="A158" s="154" t="s">
        <v>172</v>
      </c>
      <c r="B158" s="182"/>
      <c r="C158" s="182"/>
    </row>
    <row r="159" spans="1:21" ht="15.75" x14ac:dyDescent="0.25">
      <c r="A159" s="154"/>
      <c r="B159" s="182"/>
      <c r="C159" s="182"/>
    </row>
    <row r="160" spans="1:21" ht="15.75" x14ac:dyDescent="0.25">
      <c r="A160" s="175" t="s">
        <v>132</v>
      </c>
    </row>
    <row r="161" spans="1:4" ht="15.75" x14ac:dyDescent="0.25">
      <c r="A161" s="175"/>
    </row>
    <row r="162" spans="1:4" ht="15.75" x14ac:dyDescent="0.25">
      <c r="A162" s="175"/>
    </row>
    <row r="163" spans="1:4" ht="15.75" x14ac:dyDescent="0.25">
      <c r="A163" s="175" t="s">
        <v>133</v>
      </c>
    </row>
    <row r="164" spans="1:4" ht="15.75" x14ac:dyDescent="0.25">
      <c r="A164" s="175"/>
    </row>
    <row r="165" spans="1:4" ht="15.75" x14ac:dyDescent="0.25">
      <c r="A165" s="175"/>
    </row>
    <row r="166" spans="1:4" ht="15.75" x14ac:dyDescent="0.25">
      <c r="A166" s="175" t="s">
        <v>134</v>
      </c>
    </row>
    <row r="167" spans="1:4" ht="15.75" x14ac:dyDescent="0.25">
      <c r="A167" s="175"/>
    </row>
    <row r="169" spans="1:4" ht="15.75" x14ac:dyDescent="0.25">
      <c r="A169" s="154" t="s">
        <v>173</v>
      </c>
      <c r="B169" s="182"/>
      <c r="C169" s="182"/>
      <c r="D169" s="182"/>
    </row>
    <row r="170" spans="1:4" x14ac:dyDescent="0.25">
      <c r="A170" s="182"/>
      <c r="B170" s="182"/>
      <c r="C170" s="182"/>
      <c r="D170" s="182"/>
    </row>
    <row r="171" spans="1:4" ht="15.75" x14ac:dyDescent="0.25">
      <c r="A171" s="175"/>
    </row>
    <row r="172" spans="1:4" ht="15.75" x14ac:dyDescent="0.25">
      <c r="A172" s="175" t="s">
        <v>139</v>
      </c>
    </row>
    <row r="173" spans="1:4" ht="15.75" x14ac:dyDescent="0.25">
      <c r="A173" s="175"/>
    </row>
    <row r="174" spans="1:4" ht="15.75" x14ac:dyDescent="0.25">
      <c r="A174" s="175"/>
    </row>
    <row r="175" spans="1:4" ht="15.75" x14ac:dyDescent="0.25">
      <c r="A175" s="175" t="s">
        <v>143</v>
      </c>
    </row>
    <row r="176" spans="1:4" ht="15.75" x14ac:dyDescent="0.25">
      <c r="A176" s="175"/>
    </row>
    <row r="178" spans="1:11" ht="15.75" thickBot="1" x14ac:dyDescent="0.3">
      <c r="A178" t="s">
        <v>330</v>
      </c>
    </row>
    <row r="179" spans="1:11" x14ac:dyDescent="0.25">
      <c r="A179" s="1" t="s">
        <v>38</v>
      </c>
      <c r="B179" s="1"/>
      <c r="C179" s="44" t="s">
        <v>32</v>
      </c>
      <c r="D179" s="44" t="s">
        <v>32</v>
      </c>
      <c r="E179" s="44" t="s">
        <v>32</v>
      </c>
      <c r="F179" s="44" t="s">
        <v>32</v>
      </c>
      <c r="G179" s="44" t="s">
        <v>32</v>
      </c>
      <c r="H179" s="44" t="s">
        <v>32</v>
      </c>
      <c r="I179" s="44" t="s">
        <v>32</v>
      </c>
      <c r="J179" s="4" t="s">
        <v>32</v>
      </c>
      <c r="K179" s="44" t="s">
        <v>32</v>
      </c>
    </row>
    <row r="180" spans="1:11" x14ac:dyDescent="0.25">
      <c r="A180" s="1" t="s">
        <v>150</v>
      </c>
      <c r="B180" s="1"/>
      <c r="C180" s="12" t="s">
        <v>9</v>
      </c>
      <c r="D180" s="12" t="s">
        <v>9</v>
      </c>
      <c r="E180" s="12" t="s">
        <v>9</v>
      </c>
      <c r="F180" s="12" t="s">
        <v>9</v>
      </c>
      <c r="G180" s="12" t="s">
        <v>9</v>
      </c>
      <c r="H180" s="12" t="s">
        <v>9</v>
      </c>
      <c r="I180" s="12" t="s">
        <v>9</v>
      </c>
      <c r="J180" s="10" t="s">
        <v>9</v>
      </c>
      <c r="K180" s="12" t="s">
        <v>9</v>
      </c>
    </row>
    <row r="181" spans="1:11" x14ac:dyDescent="0.25">
      <c r="A181" s="1" t="s">
        <v>146</v>
      </c>
      <c r="B181" s="1"/>
      <c r="C181" s="12" t="s">
        <v>19</v>
      </c>
      <c r="D181" s="12" t="s">
        <v>19</v>
      </c>
      <c r="E181" s="12" t="s">
        <v>19</v>
      </c>
      <c r="F181" s="12" t="s">
        <v>19</v>
      </c>
      <c r="G181" s="12" t="s">
        <v>19</v>
      </c>
      <c r="H181" s="12" t="s">
        <v>19</v>
      </c>
      <c r="I181" s="12" t="s">
        <v>19</v>
      </c>
      <c r="J181" s="10" t="s">
        <v>19</v>
      </c>
      <c r="K181" s="12" t="s">
        <v>19</v>
      </c>
    </row>
    <row r="182" spans="1:11" x14ac:dyDescent="0.25">
      <c r="A182" s="9" t="s">
        <v>331</v>
      </c>
      <c r="B182" s="1"/>
      <c r="C182" s="59" t="s">
        <v>36</v>
      </c>
      <c r="D182" s="59" t="s">
        <v>36</v>
      </c>
      <c r="E182" s="59" t="s">
        <v>36</v>
      </c>
      <c r="F182" s="59" t="s">
        <v>36</v>
      </c>
      <c r="G182" s="59" t="s">
        <v>36</v>
      </c>
      <c r="H182" s="59" t="s">
        <v>36</v>
      </c>
      <c r="I182" s="59" t="s">
        <v>36</v>
      </c>
      <c r="J182" s="99" t="s">
        <v>36</v>
      </c>
      <c r="K182" s="59" t="s">
        <v>36</v>
      </c>
    </row>
    <row r="183" spans="1:11" ht="15.75" thickBot="1" x14ac:dyDescent="0.3">
      <c r="A183" s="39" t="s">
        <v>20</v>
      </c>
      <c r="B183" s="389" t="s">
        <v>21</v>
      </c>
      <c r="C183" s="67">
        <v>42562</v>
      </c>
      <c r="D183" s="67">
        <v>42602</v>
      </c>
      <c r="E183" s="67">
        <v>42646</v>
      </c>
      <c r="F183" s="67">
        <v>42679</v>
      </c>
      <c r="G183" s="67">
        <v>42710</v>
      </c>
      <c r="H183" s="67">
        <v>42741</v>
      </c>
      <c r="I183" s="67">
        <v>42763</v>
      </c>
      <c r="J183" s="505">
        <v>42798</v>
      </c>
      <c r="K183" s="27">
        <v>42815</v>
      </c>
    </row>
    <row r="184" spans="1:11" x14ac:dyDescent="0.25">
      <c r="A184" s="302" t="s">
        <v>226</v>
      </c>
      <c r="B184" s="95" t="s">
        <v>227</v>
      </c>
      <c r="C184" s="37">
        <v>114</v>
      </c>
      <c r="D184" s="37">
        <v>115</v>
      </c>
      <c r="E184" s="156">
        <v>102</v>
      </c>
      <c r="F184" s="70">
        <v>102</v>
      </c>
      <c r="G184" s="37">
        <v>105</v>
      </c>
      <c r="H184" s="37">
        <v>104</v>
      </c>
      <c r="I184" s="70">
        <v>104</v>
      </c>
      <c r="J184" s="37">
        <v>104</v>
      </c>
      <c r="K184" s="156">
        <v>132</v>
      </c>
    </row>
    <row r="186" spans="1:1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</row>
    <row r="202" spans="1:11" ht="15.75" thickBot="1" x14ac:dyDescent="0.3"/>
    <row r="203" spans="1:11" x14ac:dyDescent="0.25">
      <c r="A203" s="1" t="s">
        <v>145</v>
      </c>
      <c r="B203" s="1"/>
      <c r="C203" s="44" t="s">
        <v>5</v>
      </c>
      <c r="D203" s="44" t="s">
        <v>5</v>
      </c>
      <c r="E203" s="44" t="s">
        <v>5</v>
      </c>
      <c r="F203" s="44" t="s">
        <v>5</v>
      </c>
      <c r="G203" s="44" t="s">
        <v>5</v>
      </c>
      <c r="H203" s="44" t="s">
        <v>5</v>
      </c>
      <c r="I203" s="44" t="s">
        <v>5</v>
      </c>
      <c r="J203" s="4" t="s">
        <v>5</v>
      </c>
      <c r="K203" s="44" t="s">
        <v>5</v>
      </c>
    </row>
    <row r="204" spans="1:11" x14ac:dyDescent="0.25">
      <c r="A204" s="9" t="s">
        <v>146</v>
      </c>
      <c r="B204" s="1"/>
      <c r="C204" s="12" t="s">
        <v>11</v>
      </c>
      <c r="D204" s="12" t="s">
        <v>11</v>
      </c>
      <c r="E204" s="12" t="s">
        <v>11</v>
      </c>
      <c r="F204" s="12" t="s">
        <v>11</v>
      </c>
      <c r="G204" s="12" t="s">
        <v>11</v>
      </c>
      <c r="H204" s="12" t="s">
        <v>11</v>
      </c>
      <c r="I204" s="12" t="s">
        <v>11</v>
      </c>
      <c r="J204" s="10" t="s">
        <v>11</v>
      </c>
      <c r="K204" s="12" t="s">
        <v>11</v>
      </c>
    </row>
    <row r="205" spans="1:11" x14ac:dyDescent="0.25">
      <c r="A205" s="208" t="s">
        <v>333</v>
      </c>
      <c r="C205" s="12" t="s">
        <v>43</v>
      </c>
      <c r="D205" s="12" t="s">
        <v>43</v>
      </c>
      <c r="E205" s="12" t="s">
        <v>43</v>
      </c>
      <c r="F205" s="12" t="s">
        <v>43</v>
      </c>
      <c r="G205" s="12" t="s">
        <v>43</v>
      </c>
      <c r="H205" s="12" t="s">
        <v>43</v>
      </c>
      <c r="I205" s="12" t="s">
        <v>43</v>
      </c>
      <c r="J205" s="10" t="s">
        <v>43</v>
      </c>
      <c r="K205" s="12" t="s">
        <v>43</v>
      </c>
    </row>
    <row r="206" spans="1:11" x14ac:dyDescent="0.25">
      <c r="A206" s="208" t="s">
        <v>334</v>
      </c>
      <c r="C206" s="12" t="s">
        <v>19</v>
      </c>
      <c r="D206" s="12" t="s">
        <v>19</v>
      </c>
      <c r="E206" s="12" t="s">
        <v>19</v>
      </c>
      <c r="F206" s="12" t="s">
        <v>19</v>
      </c>
      <c r="G206" s="12" t="s">
        <v>19</v>
      </c>
      <c r="H206" s="12" t="s">
        <v>19</v>
      </c>
      <c r="I206" s="12" t="s">
        <v>19</v>
      </c>
      <c r="J206" s="10" t="s">
        <v>19</v>
      </c>
      <c r="K206" s="12" t="s">
        <v>19</v>
      </c>
    </row>
    <row r="207" spans="1:11" ht="15.75" thickBot="1" x14ac:dyDescent="0.3">
      <c r="A207" s="19" t="s">
        <v>20</v>
      </c>
      <c r="B207" s="20" t="s">
        <v>21</v>
      </c>
      <c r="C207" s="507">
        <v>42562</v>
      </c>
      <c r="D207" s="507">
        <v>42602</v>
      </c>
      <c r="E207" s="507">
        <v>42646</v>
      </c>
      <c r="F207" s="507">
        <v>42679</v>
      </c>
      <c r="G207" s="507">
        <v>42710</v>
      </c>
      <c r="H207" s="507">
        <v>42741</v>
      </c>
      <c r="I207" s="507">
        <v>42763</v>
      </c>
      <c r="J207" s="21">
        <v>42798</v>
      </c>
      <c r="K207" s="507">
        <v>42815</v>
      </c>
    </row>
    <row r="208" spans="1:11" x14ac:dyDescent="0.25">
      <c r="A208" s="270" t="s">
        <v>226</v>
      </c>
      <c r="B208" s="95" t="s">
        <v>227</v>
      </c>
      <c r="C208" s="508">
        <v>113</v>
      </c>
      <c r="D208" s="37">
        <v>113</v>
      </c>
      <c r="E208" s="156">
        <v>62</v>
      </c>
      <c r="F208" s="37">
        <v>66</v>
      </c>
      <c r="G208" s="37">
        <v>65</v>
      </c>
      <c r="H208" s="70">
        <v>63</v>
      </c>
      <c r="I208" s="70">
        <v>65</v>
      </c>
      <c r="J208" s="285">
        <v>65</v>
      </c>
      <c r="K208" s="156">
        <v>150</v>
      </c>
    </row>
    <row r="227" spans="1:9" ht="15.75" thickBot="1" x14ac:dyDescent="0.3">
      <c r="A227" t="s">
        <v>335</v>
      </c>
    </row>
    <row r="228" spans="1:9" x14ac:dyDescent="0.25">
      <c r="A228" s="1" t="s">
        <v>150</v>
      </c>
      <c r="B228" s="1"/>
      <c r="C228" s="8" t="s">
        <v>5</v>
      </c>
      <c r="D228" s="8" t="s">
        <v>5</v>
      </c>
      <c r="E228" s="8" t="s">
        <v>5</v>
      </c>
      <c r="F228" s="8" t="s">
        <v>5</v>
      </c>
      <c r="G228" s="8" t="s">
        <v>5</v>
      </c>
      <c r="H228" s="8" t="s">
        <v>5</v>
      </c>
      <c r="I228" s="8" t="s">
        <v>5</v>
      </c>
    </row>
    <row r="229" spans="1:9" x14ac:dyDescent="0.25">
      <c r="A229" s="1" t="s">
        <v>152</v>
      </c>
      <c r="B229" s="1"/>
      <c r="C229" s="12" t="s">
        <v>11</v>
      </c>
      <c r="D229" s="12" t="s">
        <v>11</v>
      </c>
      <c r="E229" s="12" t="s">
        <v>11</v>
      </c>
      <c r="F229" s="12" t="s">
        <v>11</v>
      </c>
      <c r="G229" s="12" t="s">
        <v>11</v>
      </c>
      <c r="H229" s="12" t="s">
        <v>11</v>
      </c>
      <c r="I229" s="12" t="s">
        <v>11</v>
      </c>
    </row>
    <row r="230" spans="1:9" x14ac:dyDescent="0.25">
      <c r="A230" s="184" t="s">
        <v>153</v>
      </c>
      <c r="B230" s="1"/>
      <c r="C230" s="12" t="s">
        <v>15</v>
      </c>
      <c r="D230" s="12" t="s">
        <v>15</v>
      </c>
      <c r="E230" s="12" t="s">
        <v>15</v>
      </c>
      <c r="F230" s="12" t="s">
        <v>15</v>
      </c>
      <c r="G230" s="12" t="s">
        <v>15</v>
      </c>
      <c r="H230" s="12" t="s">
        <v>15</v>
      </c>
      <c r="I230" s="12" t="s">
        <v>15</v>
      </c>
    </row>
    <row r="231" spans="1:9" x14ac:dyDescent="0.25">
      <c r="A231" s="109" t="s">
        <v>17</v>
      </c>
      <c r="B231" s="1"/>
      <c r="C231" s="12" t="s">
        <v>19</v>
      </c>
      <c r="D231" s="12" t="s">
        <v>19</v>
      </c>
      <c r="E231" s="12" t="s">
        <v>19</v>
      </c>
      <c r="F231" s="12" t="s">
        <v>19</v>
      </c>
      <c r="G231" s="12" t="s">
        <v>19</v>
      </c>
      <c r="H231" s="12" t="s">
        <v>19</v>
      </c>
      <c r="I231" s="12" t="s">
        <v>19</v>
      </c>
    </row>
    <row r="232" spans="1:9" ht="15.75" thickBot="1" x14ac:dyDescent="0.3">
      <c r="A232" s="512" t="s">
        <v>20</v>
      </c>
      <c r="B232" s="39" t="s">
        <v>21</v>
      </c>
      <c r="C232" s="27">
        <v>42646</v>
      </c>
      <c r="D232" s="27">
        <v>42679</v>
      </c>
      <c r="E232" s="27">
        <v>42710</v>
      </c>
      <c r="F232" s="27">
        <v>42741</v>
      </c>
      <c r="G232" s="27">
        <v>42763</v>
      </c>
      <c r="H232" s="27">
        <v>42798</v>
      </c>
      <c r="I232" s="27">
        <v>42815</v>
      </c>
    </row>
    <row r="233" spans="1:9" x14ac:dyDescent="0.25">
      <c r="A233" s="302" t="s">
        <v>226</v>
      </c>
      <c r="B233" s="95" t="s">
        <v>227</v>
      </c>
      <c r="C233" s="156">
        <v>60</v>
      </c>
      <c r="D233" s="70">
        <v>63</v>
      </c>
      <c r="E233" s="70">
        <v>63</v>
      </c>
      <c r="F233" s="70">
        <v>61</v>
      </c>
      <c r="G233" s="70">
        <v>62</v>
      </c>
      <c r="H233" s="37">
        <v>60</v>
      </c>
      <c r="I233" s="156">
        <v>152</v>
      </c>
    </row>
    <row r="252" spans="1:18" ht="15.75" thickBot="1" x14ac:dyDescent="0.3">
      <c r="A252" t="s">
        <v>336</v>
      </c>
      <c r="F252" s="42"/>
      <c r="H252" s="42"/>
      <c r="K252" s="96"/>
    </row>
    <row r="253" spans="1:18" x14ac:dyDescent="0.25">
      <c r="A253" s="1" t="s">
        <v>145</v>
      </c>
      <c r="B253" s="1"/>
      <c r="C253" s="4" t="s">
        <v>50</v>
      </c>
      <c r="D253" s="4" t="s">
        <v>50</v>
      </c>
      <c r="E253" s="4" t="s">
        <v>50</v>
      </c>
      <c r="F253" s="4" t="s">
        <v>51</v>
      </c>
      <c r="G253" s="44" t="s">
        <v>51</v>
      </c>
      <c r="H253" s="6" t="s">
        <v>51</v>
      </c>
      <c r="I253" s="6" t="s">
        <v>51</v>
      </c>
      <c r="J253" s="6" t="s">
        <v>51</v>
      </c>
      <c r="K253" s="6" t="s">
        <v>51</v>
      </c>
      <c r="L253" s="6" t="s">
        <v>51</v>
      </c>
      <c r="M253" s="47" t="s">
        <v>51</v>
      </c>
      <c r="N253" s="4" t="s">
        <v>51</v>
      </c>
      <c r="O253" s="4" t="s">
        <v>51</v>
      </c>
      <c r="P253" s="4" t="s">
        <v>51</v>
      </c>
      <c r="Q253" s="4" t="s">
        <v>51</v>
      </c>
      <c r="R253" s="44" t="s">
        <v>51</v>
      </c>
    </row>
    <row r="254" spans="1:18" x14ac:dyDescent="0.25">
      <c r="A254" s="9" t="s">
        <v>146</v>
      </c>
      <c r="B254" s="1" t="s">
        <v>155</v>
      </c>
      <c r="C254" s="98" t="s">
        <v>53</v>
      </c>
      <c r="D254" s="98" t="s">
        <v>53</v>
      </c>
      <c r="E254" s="77" t="s">
        <v>53</v>
      </c>
      <c r="F254" s="101" t="s">
        <v>53</v>
      </c>
      <c r="G254" s="133" t="s">
        <v>53</v>
      </c>
      <c r="H254" s="194" t="s">
        <v>53</v>
      </c>
      <c r="I254" s="194" t="s">
        <v>53</v>
      </c>
      <c r="J254" s="194" t="s">
        <v>53</v>
      </c>
      <c r="K254" s="194" t="s">
        <v>53</v>
      </c>
      <c r="L254" s="194" t="s">
        <v>53</v>
      </c>
      <c r="M254" s="195" t="s">
        <v>53</v>
      </c>
      <c r="N254" s="101" t="s">
        <v>53</v>
      </c>
      <c r="O254" s="101" t="s">
        <v>53</v>
      </c>
      <c r="P254" s="101" t="s">
        <v>53</v>
      </c>
      <c r="Q254" s="101" t="s">
        <v>53</v>
      </c>
      <c r="R254" s="133" t="s">
        <v>53</v>
      </c>
    </row>
    <row r="255" spans="1:18" x14ac:dyDescent="0.25">
      <c r="A255" s="198" t="s">
        <v>156</v>
      </c>
      <c r="B255" s="1"/>
      <c r="C255" s="10" t="s">
        <v>56</v>
      </c>
      <c r="D255" s="10" t="s">
        <v>56</v>
      </c>
      <c r="E255" s="10" t="s">
        <v>56</v>
      </c>
      <c r="F255" s="99" t="s">
        <v>56</v>
      </c>
      <c r="G255" s="59" t="s">
        <v>56</v>
      </c>
      <c r="H255" s="18" t="s">
        <v>56</v>
      </c>
      <c r="I255" s="18" t="s">
        <v>56</v>
      </c>
      <c r="J255" s="18" t="s">
        <v>56</v>
      </c>
      <c r="K255" s="18" t="s">
        <v>56</v>
      </c>
      <c r="L255" s="18" t="s">
        <v>56</v>
      </c>
      <c r="M255" s="100" t="s">
        <v>56</v>
      </c>
      <c r="N255" s="99" t="s">
        <v>56</v>
      </c>
      <c r="O255" s="99" t="s">
        <v>56</v>
      </c>
      <c r="P255" s="99" t="s">
        <v>56</v>
      </c>
      <c r="Q255" s="99" t="s">
        <v>56</v>
      </c>
      <c r="R255" s="59" t="s">
        <v>56</v>
      </c>
    </row>
    <row r="256" spans="1:18" x14ac:dyDescent="0.25">
      <c r="A256" s="1"/>
      <c r="B256" s="1"/>
      <c r="C256" s="10" t="s">
        <v>59</v>
      </c>
      <c r="D256" s="10" t="s">
        <v>60</v>
      </c>
      <c r="E256" s="10" t="s">
        <v>61</v>
      </c>
      <c r="F256" s="99" t="s">
        <v>62</v>
      </c>
      <c r="G256" s="59" t="s">
        <v>63</v>
      </c>
      <c r="H256" s="18" t="s">
        <v>64</v>
      </c>
      <c r="I256" s="18" t="s">
        <v>65</v>
      </c>
      <c r="J256" s="18" t="s">
        <v>66</v>
      </c>
      <c r="K256" s="18" t="s">
        <v>67</v>
      </c>
      <c r="L256" s="18" t="s">
        <v>68</v>
      </c>
      <c r="M256" s="100" t="s">
        <v>69</v>
      </c>
      <c r="N256" s="101" t="s">
        <v>70</v>
      </c>
      <c r="O256" s="101" t="s">
        <v>71</v>
      </c>
      <c r="P256" s="101" t="s">
        <v>72</v>
      </c>
      <c r="Q256" s="101" t="s">
        <v>73</v>
      </c>
      <c r="R256" s="133" t="s">
        <v>157</v>
      </c>
    </row>
    <row r="257" spans="1:18" ht="15.75" thickBot="1" x14ac:dyDescent="0.3">
      <c r="A257" s="19" t="s">
        <v>20</v>
      </c>
      <c r="B257" s="20" t="s">
        <v>21</v>
      </c>
      <c r="C257" s="87">
        <v>42420</v>
      </c>
      <c r="D257" s="87">
        <v>42450</v>
      </c>
      <c r="E257" s="87">
        <v>42464</v>
      </c>
      <c r="F257" s="519">
        <v>42476</v>
      </c>
      <c r="G257" s="121">
        <v>42492</v>
      </c>
      <c r="H257" s="123">
        <v>42518</v>
      </c>
      <c r="I257" s="123">
        <v>42548</v>
      </c>
      <c r="J257" s="123">
        <v>42562</v>
      </c>
      <c r="K257" s="123">
        <v>42602</v>
      </c>
      <c r="L257" s="123">
        <v>43011</v>
      </c>
      <c r="M257" s="124">
        <v>42679</v>
      </c>
      <c r="N257" s="519">
        <v>42710</v>
      </c>
      <c r="O257" s="519">
        <v>42741</v>
      </c>
      <c r="P257" s="519">
        <v>42763</v>
      </c>
      <c r="Q257" s="519">
        <v>42798</v>
      </c>
      <c r="R257" s="121">
        <v>42815</v>
      </c>
    </row>
    <row r="258" spans="1:18" x14ac:dyDescent="0.25">
      <c r="A258" s="376" t="s">
        <v>243</v>
      </c>
      <c r="B258" s="95" t="s">
        <v>233</v>
      </c>
      <c r="C258" s="37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156">
        <v>124</v>
      </c>
      <c r="O258" s="37">
        <v>125</v>
      </c>
      <c r="P258" s="70">
        <v>128</v>
      </c>
      <c r="Q258" s="37">
        <v>130</v>
      </c>
      <c r="R258" s="156">
        <v>136</v>
      </c>
    </row>
    <row r="262" spans="1:18" ht="15.75" thickBot="1" x14ac:dyDescent="0.3">
      <c r="A262" t="s">
        <v>336</v>
      </c>
      <c r="F262" s="42"/>
      <c r="H262" s="42"/>
      <c r="K262" s="96"/>
    </row>
    <row r="263" spans="1:18" x14ac:dyDescent="0.25">
      <c r="A263" s="1" t="s">
        <v>145</v>
      </c>
      <c r="B263" s="1"/>
      <c r="C263" s="4" t="s">
        <v>50</v>
      </c>
      <c r="D263" s="4" t="s">
        <v>50</v>
      </c>
      <c r="E263" s="4" t="s">
        <v>50</v>
      </c>
      <c r="F263" s="4" t="s">
        <v>51</v>
      </c>
      <c r="G263" s="44" t="s">
        <v>51</v>
      </c>
      <c r="H263" s="6" t="s">
        <v>51</v>
      </c>
      <c r="I263" s="6" t="s">
        <v>51</v>
      </c>
      <c r="J263" s="6" t="s">
        <v>51</v>
      </c>
      <c r="K263" s="6" t="s">
        <v>51</v>
      </c>
      <c r="L263" s="6" t="s">
        <v>51</v>
      </c>
      <c r="M263" s="47" t="s">
        <v>51</v>
      </c>
      <c r="N263" s="4" t="s">
        <v>51</v>
      </c>
      <c r="O263" s="4" t="s">
        <v>51</v>
      </c>
      <c r="P263" s="4" t="s">
        <v>51</v>
      </c>
      <c r="Q263" s="4" t="s">
        <v>51</v>
      </c>
      <c r="R263" s="44" t="s">
        <v>51</v>
      </c>
    </row>
    <row r="264" spans="1:18" x14ac:dyDescent="0.25">
      <c r="A264" s="9" t="s">
        <v>146</v>
      </c>
      <c r="B264" s="1" t="s">
        <v>155</v>
      </c>
      <c r="C264" s="98" t="s">
        <v>53</v>
      </c>
      <c r="D264" s="98" t="s">
        <v>53</v>
      </c>
      <c r="E264" s="77" t="s">
        <v>53</v>
      </c>
      <c r="F264" s="101" t="s">
        <v>53</v>
      </c>
      <c r="G264" s="133" t="s">
        <v>53</v>
      </c>
      <c r="H264" s="194" t="s">
        <v>53</v>
      </c>
      <c r="I264" s="194" t="s">
        <v>53</v>
      </c>
      <c r="J264" s="194" t="s">
        <v>53</v>
      </c>
      <c r="K264" s="194" t="s">
        <v>53</v>
      </c>
      <c r="L264" s="194" t="s">
        <v>53</v>
      </c>
      <c r="M264" s="195" t="s">
        <v>53</v>
      </c>
      <c r="N264" s="101" t="s">
        <v>53</v>
      </c>
      <c r="O264" s="101" t="s">
        <v>53</v>
      </c>
      <c r="P264" s="101" t="s">
        <v>53</v>
      </c>
      <c r="Q264" s="101" t="s">
        <v>53</v>
      </c>
      <c r="R264" s="133" t="s">
        <v>53</v>
      </c>
    </row>
    <row r="265" spans="1:18" x14ac:dyDescent="0.25">
      <c r="A265" s="198" t="s">
        <v>156</v>
      </c>
      <c r="B265" s="1"/>
      <c r="C265" s="10" t="s">
        <v>56</v>
      </c>
      <c r="D265" s="10" t="s">
        <v>56</v>
      </c>
      <c r="E265" s="10" t="s">
        <v>56</v>
      </c>
      <c r="F265" s="99" t="s">
        <v>56</v>
      </c>
      <c r="G265" s="59" t="s">
        <v>56</v>
      </c>
      <c r="H265" s="18" t="s">
        <v>56</v>
      </c>
      <c r="I265" s="18" t="s">
        <v>56</v>
      </c>
      <c r="J265" s="18" t="s">
        <v>56</v>
      </c>
      <c r="K265" s="18" t="s">
        <v>56</v>
      </c>
      <c r="L265" s="18" t="s">
        <v>56</v>
      </c>
      <c r="M265" s="100" t="s">
        <v>56</v>
      </c>
      <c r="N265" s="99" t="s">
        <v>56</v>
      </c>
      <c r="O265" s="99" t="s">
        <v>56</v>
      </c>
      <c r="P265" s="99" t="s">
        <v>56</v>
      </c>
      <c r="Q265" s="99" t="s">
        <v>56</v>
      </c>
      <c r="R265" s="59" t="s">
        <v>56</v>
      </c>
    </row>
    <row r="266" spans="1:18" x14ac:dyDescent="0.25">
      <c r="A266" s="1"/>
      <c r="B266" s="1"/>
      <c r="C266" s="10" t="s">
        <v>59</v>
      </c>
      <c r="D266" s="10" t="s">
        <v>60</v>
      </c>
      <c r="E266" s="10" t="s">
        <v>61</v>
      </c>
      <c r="F266" s="99" t="s">
        <v>62</v>
      </c>
      <c r="G266" s="59" t="s">
        <v>63</v>
      </c>
      <c r="H266" s="18" t="s">
        <v>64</v>
      </c>
      <c r="I266" s="18" t="s">
        <v>65</v>
      </c>
      <c r="J266" s="18" t="s">
        <v>66</v>
      </c>
      <c r="K266" s="18" t="s">
        <v>67</v>
      </c>
      <c r="L266" s="18" t="s">
        <v>68</v>
      </c>
      <c r="M266" s="100" t="s">
        <v>69</v>
      </c>
      <c r="N266" s="101" t="s">
        <v>70</v>
      </c>
      <c r="O266" s="101" t="s">
        <v>71</v>
      </c>
      <c r="P266" s="101" t="s">
        <v>72</v>
      </c>
      <c r="Q266" s="101" t="s">
        <v>73</v>
      </c>
      <c r="R266" s="133" t="s">
        <v>157</v>
      </c>
    </row>
    <row r="267" spans="1:18" ht="15.75" thickBot="1" x14ac:dyDescent="0.3">
      <c r="A267" s="19" t="s">
        <v>20</v>
      </c>
      <c r="B267" s="20" t="s">
        <v>21</v>
      </c>
      <c r="C267" s="87">
        <v>42420</v>
      </c>
      <c r="D267" s="87">
        <v>42450</v>
      </c>
      <c r="E267" s="87">
        <v>42464</v>
      </c>
      <c r="F267" s="519">
        <v>42476</v>
      </c>
      <c r="G267" s="517">
        <v>42492</v>
      </c>
      <c r="H267" s="518">
        <v>42518</v>
      </c>
      <c r="I267" s="123">
        <v>42548</v>
      </c>
      <c r="J267" s="123">
        <v>42562</v>
      </c>
      <c r="K267" s="123">
        <v>42602</v>
      </c>
      <c r="L267" s="123">
        <v>43011</v>
      </c>
      <c r="M267" s="124">
        <v>42679</v>
      </c>
      <c r="N267" s="519">
        <v>42710</v>
      </c>
      <c r="O267" s="519">
        <v>42741</v>
      </c>
      <c r="P267" s="519">
        <v>42763</v>
      </c>
      <c r="Q267" s="519">
        <v>42798</v>
      </c>
      <c r="R267" s="121">
        <v>42815</v>
      </c>
    </row>
    <row r="268" spans="1:18" x14ac:dyDescent="0.25">
      <c r="A268" s="302" t="s">
        <v>228</v>
      </c>
      <c r="B268" s="95" t="s">
        <v>227</v>
      </c>
      <c r="C268" s="37">
        <v>25</v>
      </c>
      <c r="D268" s="37">
        <v>23</v>
      </c>
      <c r="E268" s="156">
        <v>25</v>
      </c>
      <c r="F268" s="37">
        <v>27</v>
      </c>
      <c r="G268" s="70">
        <v>25</v>
      </c>
      <c r="H268" s="70">
        <v>26</v>
      </c>
      <c r="I268" s="156">
        <v>37</v>
      </c>
      <c r="J268" s="70">
        <v>37</v>
      </c>
      <c r="K268" s="70">
        <v>35</v>
      </c>
      <c r="L268" s="156">
        <v>37</v>
      </c>
      <c r="M268" s="70">
        <v>37</v>
      </c>
      <c r="N268" s="70">
        <v>37</v>
      </c>
      <c r="O268" s="37">
        <v>36</v>
      </c>
      <c r="P268" s="70">
        <v>38</v>
      </c>
      <c r="Q268" s="37">
        <v>41</v>
      </c>
      <c r="R268" s="156">
        <v>34</v>
      </c>
    </row>
    <row r="287" spans="1:11" ht="15.75" thickBot="1" x14ac:dyDescent="0.3">
      <c r="A287" t="s">
        <v>338</v>
      </c>
    </row>
    <row r="288" spans="1:11" x14ac:dyDescent="0.25">
      <c r="A288" s="1" t="s">
        <v>145</v>
      </c>
      <c r="B288" s="1"/>
      <c r="C288" s="8" t="s">
        <v>88</v>
      </c>
      <c r="D288" s="85" t="s">
        <v>88</v>
      </c>
      <c r="E288" s="85" t="s">
        <v>88</v>
      </c>
      <c r="F288" s="119" t="s">
        <v>88</v>
      </c>
      <c r="G288" s="8" t="s">
        <v>88</v>
      </c>
      <c r="H288" s="119" t="s">
        <v>88</v>
      </c>
      <c r="I288" s="97" t="s">
        <v>88</v>
      </c>
      <c r="J288" s="8" t="s">
        <v>88</v>
      </c>
      <c r="K288" s="8" t="s">
        <v>88</v>
      </c>
    </row>
    <row r="289" spans="1:11" x14ac:dyDescent="0.25">
      <c r="A289" s="9" t="s">
        <v>146</v>
      </c>
      <c r="B289" s="1"/>
      <c r="C289" s="59" t="s">
        <v>89</v>
      </c>
      <c r="D289" s="18" t="s">
        <v>89</v>
      </c>
      <c r="E289" s="18" t="s">
        <v>89</v>
      </c>
      <c r="F289" s="100" t="s">
        <v>89</v>
      </c>
      <c r="G289" s="59" t="s">
        <v>89</v>
      </c>
      <c r="H289" s="100" t="s">
        <v>89</v>
      </c>
      <c r="I289" s="59" t="s">
        <v>89</v>
      </c>
      <c r="J289" s="59" t="s">
        <v>89</v>
      </c>
      <c r="K289" s="59" t="s">
        <v>89</v>
      </c>
    </row>
    <row r="290" spans="1:11" x14ac:dyDescent="0.25">
      <c r="A290" s="1" t="s">
        <v>158</v>
      </c>
      <c r="B290" s="1"/>
      <c r="C290" s="59" t="s">
        <v>19</v>
      </c>
      <c r="D290" s="18" t="s">
        <v>19</v>
      </c>
      <c r="E290" s="18" t="s">
        <v>19</v>
      </c>
      <c r="F290" s="100" t="s">
        <v>19</v>
      </c>
      <c r="G290" s="59" t="s">
        <v>19</v>
      </c>
      <c r="H290" s="100" t="s">
        <v>19</v>
      </c>
      <c r="I290" s="59" t="s">
        <v>19</v>
      </c>
      <c r="J290" s="59" t="s">
        <v>19</v>
      </c>
      <c r="K290" s="59" t="s">
        <v>19</v>
      </c>
    </row>
    <row r="291" spans="1:11" x14ac:dyDescent="0.25">
      <c r="A291" s="1" t="s">
        <v>39</v>
      </c>
      <c r="B291" s="1"/>
      <c r="C291" s="59" t="s">
        <v>90</v>
      </c>
      <c r="D291" s="18" t="s">
        <v>90</v>
      </c>
      <c r="E291" s="18" t="s">
        <v>90</v>
      </c>
      <c r="F291" s="100" t="s">
        <v>90</v>
      </c>
      <c r="G291" s="59" t="s">
        <v>90</v>
      </c>
      <c r="H291" s="100" t="s">
        <v>90</v>
      </c>
      <c r="I291" s="59" t="s">
        <v>90</v>
      </c>
      <c r="J291" s="59" t="s">
        <v>90</v>
      </c>
      <c r="K291" s="59" t="s">
        <v>90</v>
      </c>
    </row>
    <row r="292" spans="1:11" ht="15.75" thickBot="1" x14ac:dyDescent="0.3">
      <c r="A292" s="19" t="s">
        <v>20</v>
      </c>
      <c r="B292" s="20" t="s">
        <v>21</v>
      </c>
      <c r="C292" s="121">
        <v>42562</v>
      </c>
      <c r="D292" s="122">
        <v>42602</v>
      </c>
      <c r="E292" s="123">
        <v>42646</v>
      </c>
      <c r="F292" s="124">
        <v>42679</v>
      </c>
      <c r="G292" s="121">
        <v>42710</v>
      </c>
      <c r="H292" s="124">
        <v>42741</v>
      </c>
      <c r="I292" s="121">
        <v>42763</v>
      </c>
      <c r="J292" s="121">
        <v>42798</v>
      </c>
      <c r="K292" s="121">
        <v>42815</v>
      </c>
    </row>
    <row r="293" spans="1:11" x14ac:dyDescent="0.25">
      <c r="A293" s="270" t="s">
        <v>226</v>
      </c>
      <c r="B293" s="95" t="s">
        <v>227</v>
      </c>
      <c r="C293" s="37">
        <v>57</v>
      </c>
      <c r="D293" s="37">
        <v>56</v>
      </c>
      <c r="E293" s="156">
        <v>55</v>
      </c>
      <c r="F293" s="37">
        <v>59</v>
      </c>
      <c r="G293" s="37">
        <v>62</v>
      </c>
      <c r="H293" s="37">
        <v>60</v>
      </c>
      <c r="I293" s="37">
        <v>61</v>
      </c>
      <c r="J293" s="37">
        <v>63</v>
      </c>
      <c r="K293" s="156">
        <v>63</v>
      </c>
    </row>
    <row r="312" spans="1:8" ht="15.75" thickBot="1" x14ac:dyDescent="0.3">
      <c r="A312" t="s">
        <v>339</v>
      </c>
    </row>
    <row r="313" spans="1:8" x14ac:dyDescent="0.25">
      <c r="A313" s="131" t="s">
        <v>1</v>
      </c>
      <c r="B313" s="131"/>
      <c r="C313" s="44" t="s">
        <v>51</v>
      </c>
      <c r="D313" s="6" t="s">
        <v>51</v>
      </c>
      <c r="E313" s="44" t="s">
        <v>51</v>
      </c>
      <c r="F313" s="44" t="s">
        <v>51</v>
      </c>
      <c r="G313" s="44" t="s">
        <v>51</v>
      </c>
      <c r="H313" s="44" t="s">
        <v>51</v>
      </c>
    </row>
    <row r="314" spans="1:8" x14ac:dyDescent="0.25">
      <c r="A314" s="9" t="s">
        <v>146</v>
      </c>
      <c r="B314" s="131"/>
      <c r="C314" s="133" t="s">
        <v>53</v>
      </c>
      <c r="D314" s="194" t="s">
        <v>53</v>
      </c>
      <c r="E314" s="133" t="s">
        <v>53</v>
      </c>
      <c r="F314" s="133" t="s">
        <v>53</v>
      </c>
      <c r="G314" s="133" t="s">
        <v>53</v>
      </c>
      <c r="H314" s="133" t="s">
        <v>53</v>
      </c>
    </row>
    <row r="315" spans="1:8" x14ac:dyDescent="0.25">
      <c r="A315" s="204" t="s">
        <v>159</v>
      </c>
      <c r="B315" s="131"/>
      <c r="C315" s="59" t="s">
        <v>102</v>
      </c>
      <c r="D315" s="18" t="s">
        <v>102</v>
      </c>
      <c r="E315" s="59" t="s">
        <v>102</v>
      </c>
      <c r="F315" s="59" t="s">
        <v>102</v>
      </c>
      <c r="G315" s="59" t="s">
        <v>102</v>
      </c>
      <c r="H315" s="59" t="s">
        <v>102</v>
      </c>
    </row>
    <row r="316" spans="1:8" x14ac:dyDescent="0.25">
      <c r="A316" s="131"/>
      <c r="B316" s="131"/>
      <c r="C316" s="59" t="s">
        <v>19</v>
      </c>
      <c r="D316" s="18" t="s">
        <v>19</v>
      </c>
      <c r="E316" s="59" t="s">
        <v>19</v>
      </c>
      <c r="F316" s="59" t="s">
        <v>19</v>
      </c>
      <c r="G316" s="59" t="s">
        <v>19</v>
      </c>
      <c r="H316" s="59" t="s">
        <v>19</v>
      </c>
    </row>
    <row r="317" spans="1:8" ht="15.75" thickBot="1" x14ac:dyDescent="0.3">
      <c r="A317" s="39" t="s">
        <v>20</v>
      </c>
      <c r="B317" s="389" t="s">
        <v>21</v>
      </c>
      <c r="C317" s="67">
        <v>42679</v>
      </c>
      <c r="D317" s="134">
        <v>42710</v>
      </c>
      <c r="E317" s="67">
        <v>42741</v>
      </c>
      <c r="F317" s="134">
        <v>42763</v>
      </c>
      <c r="G317" s="134">
        <v>42798</v>
      </c>
      <c r="H317" s="67">
        <v>42815</v>
      </c>
    </row>
    <row r="318" spans="1:8" x14ac:dyDescent="0.25">
      <c r="A318" s="302" t="s">
        <v>226</v>
      </c>
      <c r="B318" s="244" t="s">
        <v>227</v>
      </c>
      <c r="C318" s="37">
        <v>47</v>
      </c>
      <c r="D318" s="37">
        <v>48</v>
      </c>
      <c r="E318" s="37">
        <v>47</v>
      </c>
      <c r="F318" s="37">
        <v>51</v>
      </c>
      <c r="G318" s="37">
        <v>53</v>
      </c>
      <c r="H318" s="156">
        <v>54</v>
      </c>
    </row>
    <row r="337" spans="1:9" x14ac:dyDescent="0.25">
      <c r="A337" t="s">
        <v>186</v>
      </c>
    </row>
    <row r="338" spans="1:9" ht="15.75" thickBot="1" x14ac:dyDescent="0.3">
      <c r="A338" t="s">
        <v>342</v>
      </c>
    </row>
    <row r="339" spans="1:9" x14ac:dyDescent="0.25">
      <c r="A339" s="1" t="s">
        <v>38</v>
      </c>
      <c r="B339" s="1"/>
      <c r="C339" s="136" t="s">
        <v>113</v>
      </c>
      <c r="D339" s="136" t="s">
        <v>113</v>
      </c>
      <c r="E339" s="136" t="s">
        <v>113</v>
      </c>
      <c r="F339" s="136" t="s">
        <v>113</v>
      </c>
      <c r="G339" s="136" t="s">
        <v>113</v>
      </c>
      <c r="H339" s="136" t="s">
        <v>113</v>
      </c>
      <c r="I339" s="135" t="s">
        <v>113</v>
      </c>
    </row>
    <row r="340" spans="1:9" x14ac:dyDescent="0.25">
      <c r="A340" s="1" t="s">
        <v>161</v>
      </c>
      <c r="B340" s="1"/>
      <c r="C340" s="138" t="s">
        <v>114</v>
      </c>
      <c r="D340" s="138" t="s">
        <v>114</v>
      </c>
      <c r="E340" s="138" t="s">
        <v>114</v>
      </c>
      <c r="F340" s="138" t="s">
        <v>114</v>
      </c>
      <c r="G340" s="138" t="s">
        <v>114</v>
      </c>
      <c r="H340" s="138" t="s">
        <v>114</v>
      </c>
      <c r="I340" s="139" t="s">
        <v>114</v>
      </c>
    </row>
    <row r="341" spans="1:9" x14ac:dyDescent="0.25">
      <c r="A341" s="1" t="s">
        <v>146</v>
      </c>
      <c r="B341" s="1"/>
      <c r="C341" s="138" t="s">
        <v>115</v>
      </c>
      <c r="D341" s="138" t="s">
        <v>115</v>
      </c>
      <c r="E341" s="138" t="s">
        <v>115</v>
      </c>
      <c r="F341" s="138" t="s">
        <v>115</v>
      </c>
      <c r="G341" s="138" t="s">
        <v>115</v>
      </c>
      <c r="H341" s="138" t="s">
        <v>115</v>
      </c>
      <c r="I341" s="139" t="s">
        <v>115</v>
      </c>
    </row>
    <row r="342" spans="1:9" x14ac:dyDescent="0.25">
      <c r="A342" s="1" t="s">
        <v>113</v>
      </c>
      <c r="B342" s="1"/>
      <c r="C342" s="138" t="s">
        <v>116</v>
      </c>
      <c r="D342" s="138" t="s">
        <v>116</v>
      </c>
      <c r="E342" s="138" t="s">
        <v>116</v>
      </c>
      <c r="F342" s="138" t="s">
        <v>116</v>
      </c>
      <c r="G342" s="138" t="s">
        <v>116</v>
      </c>
      <c r="H342" s="138" t="s">
        <v>116</v>
      </c>
      <c r="I342" s="139" t="s">
        <v>116</v>
      </c>
    </row>
    <row r="343" spans="1:9" ht="15.75" thickBot="1" x14ac:dyDescent="0.3">
      <c r="A343" s="19" t="s">
        <v>20</v>
      </c>
      <c r="B343" s="20" t="s">
        <v>21</v>
      </c>
      <c r="C343" s="206">
        <v>42562</v>
      </c>
      <c r="D343" s="206">
        <v>42602</v>
      </c>
      <c r="E343" s="206">
        <v>42710</v>
      </c>
      <c r="F343" s="206">
        <v>42741</v>
      </c>
      <c r="G343" s="206">
        <v>42763</v>
      </c>
      <c r="H343" s="206">
        <v>42798</v>
      </c>
      <c r="I343" s="207">
        <v>42815</v>
      </c>
    </row>
    <row r="344" spans="1:9" x14ac:dyDescent="0.25">
      <c r="A344" s="302" t="s">
        <v>226</v>
      </c>
      <c r="B344" s="244" t="s">
        <v>227</v>
      </c>
      <c r="C344" s="271">
        <v>104</v>
      </c>
      <c r="D344" s="271">
        <v>100</v>
      </c>
      <c r="E344" s="271">
        <v>68</v>
      </c>
      <c r="F344" s="271">
        <v>62</v>
      </c>
      <c r="G344" s="271">
        <v>68</v>
      </c>
      <c r="H344" s="271">
        <v>64</v>
      </c>
      <c r="I344" s="156">
        <v>122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32"/>
  <sheetViews>
    <sheetView workbookViewId="0"/>
  </sheetViews>
  <sheetFormatPr defaultRowHeight="15" x14ac:dyDescent="0.25"/>
  <cols>
    <col min="3" max="3" width="29.7109375" customWidth="1"/>
  </cols>
  <sheetData>
    <row r="1" spans="1:19" ht="15.75" thickBot="1" x14ac:dyDescent="0.3">
      <c r="A1" s="376" t="s">
        <v>238</v>
      </c>
      <c r="B1" s="338" t="s">
        <v>233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0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376" t="s">
        <v>243</v>
      </c>
      <c r="K7" s="95" t="s">
        <v>233</v>
      </c>
      <c r="L7" s="156">
        <v>198</v>
      </c>
      <c r="M7" s="156">
        <v>143</v>
      </c>
      <c r="N7" s="156">
        <v>135</v>
      </c>
      <c r="O7" s="156">
        <v>136</v>
      </c>
      <c r="P7" s="156">
        <v>179</v>
      </c>
      <c r="Q7" s="156">
        <v>6</v>
      </c>
      <c r="R7" s="156">
        <v>149</v>
      </c>
      <c r="S7" s="156">
        <v>201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8"/>
      <c r="B13" s="29"/>
      <c r="C13" s="30"/>
      <c r="D13" s="31"/>
      <c r="E13" s="32"/>
      <c r="F13" s="33"/>
      <c r="G13" s="34"/>
      <c r="H13" s="35"/>
      <c r="I13" s="36"/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291" t="s">
        <v>238</v>
      </c>
      <c r="B15" s="338" t="s">
        <v>233</v>
      </c>
      <c r="C15" s="349">
        <v>10</v>
      </c>
      <c r="D15" s="323">
        <v>10.166666666666666</v>
      </c>
      <c r="E15" s="160"/>
      <c r="F15" s="363" t="s">
        <v>239</v>
      </c>
      <c r="G15" s="357">
        <v>10</v>
      </c>
      <c r="H15" s="324">
        <v>-0.16666666666666607</v>
      </c>
    </row>
    <row r="17" spans="2:16" x14ac:dyDescent="0.25">
      <c r="B17" s="483" t="s">
        <v>296</v>
      </c>
    </row>
    <row r="18" spans="2:16" x14ac:dyDescent="0.25">
      <c r="B18" t="s">
        <v>245</v>
      </c>
      <c r="D18" s="96">
        <v>1</v>
      </c>
      <c r="E18" s="96">
        <v>2</v>
      </c>
      <c r="F18" s="96">
        <v>3</v>
      </c>
      <c r="G18" s="96">
        <v>4</v>
      </c>
      <c r="H18" s="96">
        <v>5</v>
      </c>
      <c r="I18" s="96">
        <v>6</v>
      </c>
      <c r="J18" s="96">
        <v>7</v>
      </c>
      <c r="K18" s="96">
        <v>8</v>
      </c>
      <c r="P18" s="484" t="s">
        <v>304</v>
      </c>
    </row>
    <row r="19" spans="2:16" x14ac:dyDescent="0.25">
      <c r="B19" t="s">
        <v>297</v>
      </c>
      <c r="C19" s="393">
        <v>42815</v>
      </c>
      <c r="D19" s="485" t="s">
        <v>276</v>
      </c>
      <c r="E19" s="377" t="s">
        <v>299</v>
      </c>
      <c r="F19" s="486" t="s">
        <v>322</v>
      </c>
      <c r="G19" s="486" t="s">
        <v>323</v>
      </c>
      <c r="H19" s="487" t="s">
        <v>280</v>
      </c>
      <c r="I19" s="487" t="s">
        <v>279</v>
      </c>
      <c r="J19" s="488" t="s">
        <v>324</v>
      </c>
      <c r="K19" s="489" t="s">
        <v>249</v>
      </c>
      <c r="L19" s="40" t="s">
        <v>252</v>
      </c>
      <c r="M19" s="40" t="s">
        <v>253</v>
      </c>
      <c r="N19" s="40" t="s">
        <v>82</v>
      </c>
      <c r="O19" s="490" t="s">
        <v>245</v>
      </c>
      <c r="P19" s="491" t="s">
        <v>283</v>
      </c>
    </row>
    <row r="20" spans="2:16" x14ac:dyDescent="0.25">
      <c r="B20" s="96">
        <v>1</v>
      </c>
      <c r="C20" s="425" t="s">
        <v>276</v>
      </c>
      <c r="D20" s="401"/>
      <c r="E20" s="259">
        <v>28</v>
      </c>
      <c r="F20" s="261"/>
      <c r="G20" s="263">
        <v>24</v>
      </c>
      <c r="H20" s="37"/>
      <c r="I20" s="37"/>
      <c r="J20" s="240">
        <v>27</v>
      </c>
      <c r="K20" s="402">
        <v>40</v>
      </c>
      <c r="L20" s="37">
        <v>119</v>
      </c>
      <c r="M20" s="37">
        <v>101</v>
      </c>
      <c r="N20" s="403">
        <v>1.1782178217821782</v>
      </c>
      <c r="O20" s="37" t="s">
        <v>259</v>
      </c>
      <c r="P20" s="37" t="s">
        <v>256</v>
      </c>
    </row>
    <row r="21" spans="2:16" x14ac:dyDescent="0.25">
      <c r="B21" s="96">
        <v>2</v>
      </c>
      <c r="C21" s="243" t="s">
        <v>299</v>
      </c>
      <c r="D21" s="259">
        <v>19</v>
      </c>
      <c r="E21" s="401"/>
      <c r="F21" s="263"/>
      <c r="G21" s="37"/>
      <c r="H21" s="261">
        <v>29</v>
      </c>
      <c r="I21" s="240">
        <v>21</v>
      </c>
      <c r="J21" s="402">
        <v>47</v>
      </c>
      <c r="K21" s="37"/>
      <c r="L21" s="37">
        <v>116</v>
      </c>
      <c r="M21" s="37">
        <v>108</v>
      </c>
      <c r="N21" s="403">
        <v>1.0740740740740742</v>
      </c>
      <c r="O21" s="37" t="s">
        <v>257</v>
      </c>
      <c r="P21" s="37" t="s">
        <v>257</v>
      </c>
    </row>
    <row r="22" spans="2:16" x14ac:dyDescent="0.25">
      <c r="B22" s="96">
        <v>3</v>
      </c>
      <c r="C22" s="325" t="s">
        <v>322</v>
      </c>
      <c r="D22" s="261"/>
      <c r="E22" s="263"/>
      <c r="F22" s="401"/>
      <c r="G22" s="37"/>
      <c r="H22" s="240"/>
      <c r="I22" s="402"/>
      <c r="J22" s="37"/>
      <c r="K22" s="259"/>
      <c r="L22" s="37">
        <v>0</v>
      </c>
      <c r="M22" s="37">
        <v>0</v>
      </c>
      <c r="N22" s="403" t="e">
        <v>#DIV/0!</v>
      </c>
      <c r="O22" s="37"/>
      <c r="P22" s="37"/>
    </row>
    <row r="23" spans="2:16" x14ac:dyDescent="0.25">
      <c r="B23" s="96">
        <v>4</v>
      </c>
      <c r="C23" s="492" t="s">
        <v>323</v>
      </c>
      <c r="D23" s="263">
        <v>13</v>
      </c>
      <c r="E23" s="37"/>
      <c r="F23" s="37"/>
      <c r="G23" s="401"/>
      <c r="H23" s="402">
        <v>32</v>
      </c>
      <c r="I23" s="261">
        <v>21</v>
      </c>
      <c r="J23" s="259">
        <v>33</v>
      </c>
      <c r="K23" s="240">
        <v>32</v>
      </c>
      <c r="L23" s="37">
        <v>131</v>
      </c>
      <c r="M23" s="37">
        <v>127</v>
      </c>
      <c r="N23" s="403">
        <v>1.0314960629921259</v>
      </c>
      <c r="O23" s="37" t="s">
        <v>258</v>
      </c>
      <c r="P23" s="37" t="s">
        <v>258</v>
      </c>
    </row>
    <row r="24" spans="2:16" x14ac:dyDescent="0.25">
      <c r="B24" s="96">
        <v>5</v>
      </c>
      <c r="C24" s="360" t="s">
        <v>280</v>
      </c>
      <c r="D24" s="37"/>
      <c r="E24" s="261">
        <v>16</v>
      </c>
      <c r="F24" s="240"/>
      <c r="G24" s="402">
        <v>22</v>
      </c>
      <c r="H24" s="401"/>
      <c r="I24" s="259">
        <v>29</v>
      </c>
      <c r="J24" s="37"/>
      <c r="K24" s="263">
        <v>23</v>
      </c>
      <c r="L24" s="37">
        <v>90</v>
      </c>
      <c r="M24" s="37">
        <v>115</v>
      </c>
      <c r="N24" s="403">
        <v>0.78260869565217395</v>
      </c>
      <c r="O24" s="37" t="s">
        <v>261</v>
      </c>
      <c r="P24" s="37" t="s">
        <v>261</v>
      </c>
    </row>
    <row r="25" spans="2:16" x14ac:dyDescent="0.25">
      <c r="B25" s="96">
        <v>6</v>
      </c>
      <c r="C25" s="360" t="s">
        <v>279</v>
      </c>
      <c r="D25" s="37"/>
      <c r="E25" s="240">
        <v>43</v>
      </c>
      <c r="F25" s="402"/>
      <c r="G25" s="261">
        <v>29</v>
      </c>
      <c r="H25" s="259">
        <v>32</v>
      </c>
      <c r="I25" s="401"/>
      <c r="J25" s="263">
        <v>37</v>
      </c>
      <c r="K25" s="37"/>
      <c r="L25" s="37">
        <v>141</v>
      </c>
      <c r="M25" s="37">
        <v>84</v>
      </c>
      <c r="N25" s="403">
        <v>1.6785714285714286</v>
      </c>
      <c r="O25" s="37" t="s">
        <v>256</v>
      </c>
      <c r="P25" s="37" t="s">
        <v>259</v>
      </c>
    </row>
    <row r="26" spans="2:16" x14ac:dyDescent="0.25">
      <c r="B26" s="96">
        <v>7</v>
      </c>
      <c r="C26" s="493" t="s">
        <v>324</v>
      </c>
      <c r="D26" s="240">
        <v>33</v>
      </c>
      <c r="E26" s="402">
        <v>21</v>
      </c>
      <c r="F26" s="37"/>
      <c r="G26" s="259">
        <v>27</v>
      </c>
      <c r="H26" s="37"/>
      <c r="I26" s="263">
        <v>13</v>
      </c>
      <c r="J26" s="401"/>
      <c r="K26" s="261">
        <v>15</v>
      </c>
      <c r="L26" s="37">
        <v>109</v>
      </c>
      <c r="M26" s="37">
        <v>170</v>
      </c>
      <c r="N26" s="403">
        <v>0.64117647058823535</v>
      </c>
      <c r="O26" s="37" t="s">
        <v>305</v>
      </c>
      <c r="P26" s="37"/>
    </row>
    <row r="27" spans="2:16" x14ac:dyDescent="0.25">
      <c r="B27" s="96">
        <v>8</v>
      </c>
      <c r="C27" s="308" t="s">
        <v>249</v>
      </c>
      <c r="D27" s="402">
        <v>36</v>
      </c>
      <c r="E27" s="37"/>
      <c r="F27" s="259"/>
      <c r="G27" s="240">
        <v>25</v>
      </c>
      <c r="H27" s="263">
        <v>22</v>
      </c>
      <c r="I27" s="37"/>
      <c r="J27" s="261">
        <v>26</v>
      </c>
      <c r="K27" s="401"/>
      <c r="L27" s="37">
        <v>109</v>
      </c>
      <c r="M27" s="37">
        <v>110</v>
      </c>
      <c r="N27" s="403">
        <v>0.99090909090909096</v>
      </c>
      <c r="O27" s="37" t="s">
        <v>260</v>
      </c>
      <c r="P27" s="37" t="s">
        <v>260</v>
      </c>
    </row>
    <row r="28" spans="2:16" x14ac:dyDescent="0.25">
      <c r="C28" s="40" t="s">
        <v>314</v>
      </c>
      <c r="D28" s="37">
        <v>101</v>
      </c>
      <c r="E28" s="37">
        <v>108</v>
      </c>
      <c r="F28" s="37">
        <v>0</v>
      </c>
      <c r="G28" s="37">
        <v>127</v>
      </c>
      <c r="H28" s="37">
        <v>115</v>
      </c>
      <c r="I28" s="37">
        <v>84</v>
      </c>
      <c r="J28" s="37">
        <v>170</v>
      </c>
      <c r="K28" s="37">
        <v>110</v>
      </c>
      <c r="L28" s="96"/>
      <c r="M28" s="96"/>
      <c r="N28" s="96"/>
    </row>
    <row r="29" spans="2:16" x14ac:dyDescent="0.25">
      <c r="D29" s="408" t="s">
        <v>317</v>
      </c>
      <c r="E29" s="409" t="s">
        <v>318</v>
      </c>
      <c r="F29" s="410" t="s">
        <v>319</v>
      </c>
      <c r="G29" s="152" t="s">
        <v>325</v>
      </c>
      <c r="H29" s="411" t="s">
        <v>326</v>
      </c>
      <c r="I29" t="s">
        <v>283</v>
      </c>
      <c r="J29" s="96" t="s">
        <v>327</v>
      </c>
    </row>
    <row r="30" spans="2:16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2" spans="2:16" x14ac:dyDescent="0.25">
      <c r="B32" t="s">
        <v>308</v>
      </c>
    </row>
    <row r="33" spans="2:16" x14ac:dyDescent="0.25">
      <c r="B33" t="s">
        <v>245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  <c r="J33" s="96">
        <v>7</v>
      </c>
      <c r="K33" s="96">
        <v>8</v>
      </c>
      <c r="P33" s="484" t="s">
        <v>304</v>
      </c>
    </row>
    <row r="34" spans="2:16" x14ac:dyDescent="0.25">
      <c r="B34" t="s">
        <v>297</v>
      </c>
      <c r="C34" s="393">
        <v>42815</v>
      </c>
      <c r="D34" s="485" t="s">
        <v>276</v>
      </c>
      <c r="E34" s="377" t="s">
        <v>299</v>
      </c>
      <c r="F34" s="486" t="s">
        <v>322</v>
      </c>
      <c r="G34" s="486" t="s">
        <v>323</v>
      </c>
      <c r="H34" s="487" t="s">
        <v>280</v>
      </c>
      <c r="I34" s="487" t="s">
        <v>279</v>
      </c>
      <c r="J34" s="488" t="s">
        <v>324</v>
      </c>
      <c r="K34" s="489" t="s">
        <v>249</v>
      </c>
      <c r="L34" s="40" t="s">
        <v>252</v>
      </c>
      <c r="M34" s="40" t="s">
        <v>253</v>
      </c>
      <c r="N34" s="40" t="s">
        <v>82</v>
      </c>
      <c r="O34" s="490" t="s">
        <v>245</v>
      </c>
      <c r="P34" s="494" t="s">
        <v>328</v>
      </c>
    </row>
    <row r="35" spans="2:16" x14ac:dyDescent="0.25">
      <c r="B35" s="96">
        <v>1</v>
      </c>
      <c r="C35" s="425" t="s">
        <v>276</v>
      </c>
      <c r="D35" s="401"/>
      <c r="E35" s="259">
        <v>28</v>
      </c>
      <c r="F35" s="261"/>
      <c r="G35" s="263">
        <v>24</v>
      </c>
      <c r="H35" s="37"/>
      <c r="I35" s="37"/>
      <c r="J35" s="240">
        <v>27</v>
      </c>
      <c r="K35" s="402">
        <v>40</v>
      </c>
      <c r="L35" s="37">
        <v>119</v>
      </c>
      <c r="M35" s="37">
        <v>55</v>
      </c>
      <c r="N35" s="403">
        <v>2.1636363636363636</v>
      </c>
      <c r="O35" s="37" t="s">
        <v>256</v>
      </c>
      <c r="P35" s="37" t="s">
        <v>256</v>
      </c>
    </row>
    <row r="36" spans="2:16" x14ac:dyDescent="0.25">
      <c r="B36" s="96">
        <v>2</v>
      </c>
      <c r="C36" s="243" t="s">
        <v>299</v>
      </c>
      <c r="D36" s="259">
        <v>15</v>
      </c>
      <c r="E36" s="401"/>
      <c r="F36" s="263"/>
      <c r="G36" s="37"/>
      <c r="H36" s="261">
        <v>29</v>
      </c>
      <c r="I36" s="240">
        <v>21</v>
      </c>
      <c r="J36" s="402">
        <v>47</v>
      </c>
      <c r="K36" s="37"/>
      <c r="L36" s="37">
        <v>112</v>
      </c>
      <c r="M36" s="37">
        <v>80</v>
      </c>
      <c r="N36" s="403">
        <v>1.4</v>
      </c>
      <c r="O36" s="37" t="s">
        <v>257</v>
      </c>
      <c r="P36" s="37" t="s">
        <v>258</v>
      </c>
    </row>
    <row r="37" spans="2:16" x14ac:dyDescent="0.25">
      <c r="B37" s="96">
        <v>3</v>
      </c>
      <c r="C37" s="325" t="s">
        <v>322</v>
      </c>
      <c r="D37" s="261"/>
      <c r="E37" s="263"/>
      <c r="F37" s="401"/>
      <c r="G37" s="37"/>
      <c r="H37" s="240"/>
      <c r="I37" s="402"/>
      <c r="J37" s="37"/>
      <c r="K37" s="259"/>
      <c r="L37" s="37">
        <v>0</v>
      </c>
      <c r="M37" s="37">
        <v>0</v>
      </c>
      <c r="N37" s="403" t="e">
        <v>#DIV/0!</v>
      </c>
      <c r="O37" s="37"/>
      <c r="P37" s="37"/>
    </row>
    <row r="38" spans="2:16" x14ac:dyDescent="0.25">
      <c r="B38" s="96">
        <v>4</v>
      </c>
      <c r="C38" s="492" t="s">
        <v>323</v>
      </c>
      <c r="D38" s="263">
        <v>7</v>
      </c>
      <c r="E38" s="37"/>
      <c r="F38" s="37"/>
      <c r="G38" s="401"/>
      <c r="H38" s="402">
        <v>32</v>
      </c>
      <c r="I38" s="261">
        <v>21</v>
      </c>
      <c r="J38" s="259">
        <v>33</v>
      </c>
      <c r="K38" s="240">
        <v>32</v>
      </c>
      <c r="L38" s="37">
        <v>125</v>
      </c>
      <c r="M38" s="37">
        <v>111</v>
      </c>
      <c r="N38" s="403">
        <v>1.1261261261261262</v>
      </c>
      <c r="O38" s="37" t="s">
        <v>258</v>
      </c>
      <c r="P38" s="37" t="s">
        <v>257</v>
      </c>
    </row>
    <row r="39" spans="2:16" x14ac:dyDescent="0.25">
      <c r="B39" s="96">
        <v>5</v>
      </c>
      <c r="C39" s="360" t="s">
        <v>280</v>
      </c>
      <c r="D39" s="37"/>
      <c r="E39" s="261">
        <v>10</v>
      </c>
      <c r="F39" s="240"/>
      <c r="G39" s="402">
        <v>22</v>
      </c>
      <c r="H39" s="401"/>
      <c r="I39" s="259">
        <v>29</v>
      </c>
      <c r="J39" s="37"/>
      <c r="K39" s="263">
        <v>23</v>
      </c>
      <c r="L39" s="37">
        <v>84</v>
      </c>
      <c r="M39" s="37">
        <v>105</v>
      </c>
      <c r="N39" s="403">
        <v>0.8</v>
      </c>
      <c r="O39" s="37" t="s">
        <v>260</v>
      </c>
      <c r="P39" s="37" t="s">
        <v>260</v>
      </c>
    </row>
    <row r="40" spans="2:16" x14ac:dyDescent="0.25">
      <c r="B40" s="96">
        <v>6</v>
      </c>
      <c r="C40" s="360" t="s">
        <v>279</v>
      </c>
      <c r="D40" s="37"/>
      <c r="E40" s="240">
        <v>35</v>
      </c>
      <c r="F40" s="402"/>
      <c r="G40" s="261">
        <v>27</v>
      </c>
      <c r="H40" s="259">
        <v>30</v>
      </c>
      <c r="I40" s="401"/>
      <c r="J40" s="263">
        <v>37</v>
      </c>
      <c r="K40" s="37"/>
      <c r="L40" s="37">
        <v>129</v>
      </c>
      <c r="M40" s="37">
        <v>78</v>
      </c>
      <c r="N40" s="403">
        <v>1.6538461538461537</v>
      </c>
      <c r="O40" s="37" t="s">
        <v>259</v>
      </c>
      <c r="P40" s="37" t="s">
        <v>259</v>
      </c>
    </row>
    <row r="41" spans="2:16" x14ac:dyDescent="0.25">
      <c r="B41" s="96">
        <v>7</v>
      </c>
      <c r="C41" s="493" t="s">
        <v>324</v>
      </c>
      <c r="D41" s="240">
        <v>15</v>
      </c>
      <c r="E41" s="402">
        <v>7</v>
      </c>
      <c r="F41" s="37"/>
      <c r="G41" s="259">
        <v>21</v>
      </c>
      <c r="H41" s="37"/>
      <c r="I41" s="263">
        <v>7</v>
      </c>
      <c r="J41" s="401"/>
      <c r="K41" s="261">
        <v>15</v>
      </c>
      <c r="L41" s="37">
        <v>65</v>
      </c>
      <c r="M41" s="37">
        <v>170</v>
      </c>
      <c r="N41" s="403">
        <v>0.38235294117647056</v>
      </c>
      <c r="O41" s="37" t="s">
        <v>305</v>
      </c>
      <c r="P41" s="37"/>
    </row>
    <row r="42" spans="2:16" x14ac:dyDescent="0.25">
      <c r="B42" s="96">
        <v>8</v>
      </c>
      <c r="C42" s="308" t="s">
        <v>249</v>
      </c>
      <c r="D42" s="402">
        <v>18</v>
      </c>
      <c r="E42" s="37"/>
      <c r="F42" s="259"/>
      <c r="G42" s="240">
        <v>17</v>
      </c>
      <c r="H42" s="263">
        <v>14</v>
      </c>
      <c r="I42" s="37"/>
      <c r="J42" s="261">
        <v>26</v>
      </c>
      <c r="K42" s="401"/>
      <c r="L42" s="37">
        <v>75</v>
      </c>
      <c r="M42" s="37">
        <v>110</v>
      </c>
      <c r="N42" s="403">
        <v>0.68181818181818177</v>
      </c>
      <c r="O42" s="37" t="s">
        <v>261</v>
      </c>
      <c r="P42" s="37" t="s">
        <v>261</v>
      </c>
    </row>
    <row r="43" spans="2:16" x14ac:dyDescent="0.25">
      <c r="C43" s="40" t="s">
        <v>314</v>
      </c>
      <c r="D43" s="37">
        <v>55</v>
      </c>
      <c r="E43" s="37">
        <v>80</v>
      </c>
      <c r="F43" s="37">
        <v>0</v>
      </c>
      <c r="G43" s="37">
        <v>111</v>
      </c>
      <c r="H43" s="37">
        <v>105</v>
      </c>
      <c r="I43" s="37">
        <v>78</v>
      </c>
      <c r="J43" s="37">
        <v>170</v>
      </c>
      <c r="K43" s="37">
        <v>110</v>
      </c>
      <c r="L43" s="96"/>
      <c r="M43" s="96"/>
      <c r="N43" s="96"/>
    </row>
    <row r="44" spans="2:16" x14ac:dyDescent="0.25">
      <c r="D44" s="408" t="s">
        <v>317</v>
      </c>
      <c r="E44" s="409" t="s">
        <v>318</v>
      </c>
      <c r="F44" s="410" t="s">
        <v>319</v>
      </c>
      <c r="G44" s="152" t="s">
        <v>325</v>
      </c>
      <c r="H44" s="411" t="s">
        <v>326</v>
      </c>
      <c r="I44" t="s">
        <v>283</v>
      </c>
      <c r="J44" t="s">
        <v>327</v>
      </c>
    </row>
    <row r="46" spans="2:16" x14ac:dyDescent="0.25">
      <c r="H46" s="126" t="s">
        <v>317</v>
      </c>
      <c r="I46" s="74" t="s">
        <v>318</v>
      </c>
      <c r="J46" s="82" t="s">
        <v>319</v>
      </c>
      <c r="K46" s="95" t="s">
        <v>325</v>
      </c>
      <c r="L46" s="125" t="s">
        <v>326</v>
      </c>
      <c r="M46" s="37" t="s">
        <v>283</v>
      </c>
      <c r="N46" s="37" t="s">
        <v>327</v>
      </c>
    </row>
    <row r="47" spans="2:16" x14ac:dyDescent="0.25">
      <c r="B47" s="360" t="s">
        <v>329</v>
      </c>
      <c r="C47" s="95" t="s">
        <v>233</v>
      </c>
      <c r="D47" s="346" t="s">
        <v>27</v>
      </c>
      <c r="E47" s="412" t="s">
        <v>28</v>
      </c>
      <c r="F47" s="412" t="s">
        <v>29</v>
      </c>
      <c r="G47" s="412" t="s">
        <v>30</v>
      </c>
      <c r="H47" s="434" t="s">
        <v>276</v>
      </c>
      <c r="I47" s="466" t="s">
        <v>323</v>
      </c>
      <c r="J47" s="481" t="s">
        <v>249</v>
      </c>
      <c r="K47" s="435" t="s">
        <v>279</v>
      </c>
      <c r="L47" s="465" t="s">
        <v>299</v>
      </c>
    </row>
    <row r="48" spans="2:16" x14ac:dyDescent="0.25">
      <c r="B48" s="360" t="s">
        <v>329</v>
      </c>
      <c r="C48" s="95" t="s">
        <v>233</v>
      </c>
      <c r="D48" s="37">
        <v>10</v>
      </c>
      <c r="E48" s="37"/>
      <c r="F48" s="37"/>
      <c r="G48" s="38" t="s">
        <v>268</v>
      </c>
      <c r="H48" s="37">
        <v>0</v>
      </c>
      <c r="I48" s="37">
        <v>0</v>
      </c>
      <c r="J48" s="37">
        <v>-1</v>
      </c>
      <c r="K48" s="37">
        <v>0</v>
      </c>
      <c r="L48" s="37">
        <v>0</v>
      </c>
    </row>
    <row r="50" spans="1:22" x14ac:dyDescent="0.25">
      <c r="A50" s="291" t="s">
        <v>238</v>
      </c>
      <c r="B50" s="338" t="s">
        <v>233</v>
      </c>
      <c r="C50" s="37" t="s">
        <v>27</v>
      </c>
      <c r="D50" s="38" t="s">
        <v>28</v>
      </c>
      <c r="E50" s="39" t="s">
        <v>29</v>
      </c>
      <c r="F50" s="39" t="s">
        <v>30</v>
      </c>
      <c r="G50" s="574" t="s">
        <v>521</v>
      </c>
      <c r="H50" s="412" t="s">
        <v>30</v>
      </c>
      <c r="I50" s="434" t="s">
        <v>276</v>
      </c>
      <c r="J50" s="466" t="s">
        <v>323</v>
      </c>
      <c r="K50" s="481" t="s">
        <v>249</v>
      </c>
      <c r="L50" s="435" t="s">
        <v>279</v>
      </c>
      <c r="M50" s="465" t="s">
        <v>299</v>
      </c>
      <c r="N50" s="52"/>
      <c r="O50" s="52"/>
      <c r="Q50" s="513" t="s">
        <v>119</v>
      </c>
      <c r="R50" s="254" t="s">
        <v>102</v>
      </c>
      <c r="S50" s="581" t="s">
        <v>351</v>
      </c>
      <c r="T50" s="513" t="s">
        <v>352</v>
      </c>
      <c r="U50" s="60" t="s">
        <v>234</v>
      </c>
      <c r="V50" s="60" t="s">
        <v>235</v>
      </c>
    </row>
    <row r="51" spans="1:22" x14ac:dyDescent="0.25">
      <c r="A51" s="291" t="s">
        <v>238</v>
      </c>
      <c r="B51" s="338" t="s">
        <v>233</v>
      </c>
      <c r="C51" s="349">
        <v>10</v>
      </c>
      <c r="D51" s="753"/>
      <c r="E51" s="753"/>
      <c r="F51" s="533" t="s">
        <v>382</v>
      </c>
      <c r="G51" s="37">
        <v>0</v>
      </c>
      <c r="H51" s="38" t="s">
        <v>268</v>
      </c>
      <c r="I51" s="37">
        <v>0</v>
      </c>
      <c r="J51" s="37">
        <v>0</v>
      </c>
      <c r="K51" s="37">
        <v>-1</v>
      </c>
      <c r="L51" s="37">
        <v>0</v>
      </c>
      <c r="M51" s="37">
        <v>0</v>
      </c>
      <c r="N51" s="52"/>
      <c r="O51" s="52"/>
      <c r="Q51" s="591">
        <v>6</v>
      </c>
      <c r="R51" s="156">
        <v>-1</v>
      </c>
      <c r="S51" s="583">
        <f>+R51/Q51</f>
        <v>-0.16666666666666666</v>
      </c>
      <c r="T51" s="323">
        <f>+C51-S51</f>
        <v>10.166666666666666</v>
      </c>
      <c r="U51" s="635">
        <v>10</v>
      </c>
      <c r="V51" s="595">
        <f>+U51-T51</f>
        <v>-0.16666666666666607</v>
      </c>
    </row>
    <row r="53" spans="1:22" ht="15.75" thickBot="1" x14ac:dyDescent="0.3"/>
    <row r="54" spans="1:22" ht="21" x14ac:dyDescent="0.35">
      <c r="A54" s="150" t="s">
        <v>120</v>
      </c>
      <c r="D54" s="151" t="str">
        <f>+$A$1</f>
        <v>vanWaveren</v>
      </c>
      <c r="E54" s="152" t="str">
        <f>+$B$1</f>
        <v>Eduan</v>
      </c>
      <c r="L54" s="1" t="str">
        <f>+$J$2</f>
        <v>Date:18-21 Mar 17</v>
      </c>
      <c r="M54" s="1"/>
      <c r="N54" s="142" t="s">
        <v>32</v>
      </c>
      <c r="O54" s="218" t="s">
        <v>5</v>
      </c>
      <c r="P54" s="219" t="s">
        <v>5</v>
      </c>
      <c r="Q54" s="143" t="s">
        <v>51</v>
      </c>
      <c r="R54" s="220" t="s">
        <v>88</v>
      </c>
      <c r="S54" s="144" t="s">
        <v>97</v>
      </c>
      <c r="T54" s="221" t="s">
        <v>51</v>
      </c>
      <c r="U54" s="136" t="s">
        <v>113</v>
      </c>
    </row>
    <row r="55" spans="1:22" ht="21" x14ac:dyDescent="0.35">
      <c r="A55" s="15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9" t="s">
        <v>146</v>
      </c>
      <c r="M55" s="1"/>
      <c r="N55" s="145" t="s">
        <v>9</v>
      </c>
      <c r="O55" s="146" t="s">
        <v>11</v>
      </c>
      <c r="P55" s="148" t="s">
        <v>11</v>
      </c>
      <c r="Q55" s="222" t="s">
        <v>53</v>
      </c>
      <c r="R55" s="223" t="s">
        <v>89</v>
      </c>
      <c r="S55" s="147" t="s">
        <v>119</v>
      </c>
      <c r="T55" s="224" t="s">
        <v>53</v>
      </c>
      <c r="U55" s="138" t="s">
        <v>114</v>
      </c>
    </row>
    <row r="56" spans="1:22" ht="15.75" x14ac:dyDescent="0.25">
      <c r="A56" s="154" t="s">
        <v>121</v>
      </c>
      <c r="L56" s="1" t="s">
        <v>113</v>
      </c>
      <c r="M56" s="1"/>
      <c r="N56" s="145" t="s">
        <v>19</v>
      </c>
      <c r="O56" s="146" t="s">
        <v>43</v>
      </c>
      <c r="P56" s="148" t="s">
        <v>19</v>
      </c>
      <c r="Q56" s="149" t="s">
        <v>52</v>
      </c>
      <c r="R56" s="223" t="s">
        <v>19</v>
      </c>
      <c r="S56" s="147" t="s">
        <v>12</v>
      </c>
      <c r="T56" s="225" t="s">
        <v>102</v>
      </c>
      <c r="U56" s="138" t="s">
        <v>115</v>
      </c>
    </row>
    <row r="57" spans="1:22" ht="15.75" x14ac:dyDescent="0.25">
      <c r="A57" s="154"/>
      <c r="L57" s="109"/>
      <c r="M57" s="1"/>
      <c r="N57" s="145" t="s">
        <v>36</v>
      </c>
      <c r="O57" s="146" t="s">
        <v>19</v>
      </c>
      <c r="P57" s="148" t="s">
        <v>44</v>
      </c>
      <c r="Q57" s="149" t="s">
        <v>19</v>
      </c>
      <c r="R57" s="223" t="s">
        <v>90</v>
      </c>
      <c r="S57" s="147" t="s">
        <v>100</v>
      </c>
      <c r="T57" s="225" t="s">
        <v>19</v>
      </c>
      <c r="U57" s="138" t="s">
        <v>116</v>
      </c>
    </row>
    <row r="58" spans="1:22" ht="15.75" thickBot="1" x14ac:dyDescent="0.3">
      <c r="A58" s="155" t="s">
        <v>112</v>
      </c>
      <c r="B58" s="156">
        <f>+$I$13</f>
        <v>0</v>
      </c>
      <c r="C58" s="157" t="s">
        <v>122</v>
      </c>
      <c r="D58" s="158">
        <f>+$F$13</f>
        <v>0</v>
      </c>
      <c r="E58" s="159" t="s">
        <v>123</v>
      </c>
      <c r="F58" s="367">
        <f>+$E$13</f>
        <v>0</v>
      </c>
      <c r="G58" s="161" t="s">
        <v>124</v>
      </c>
      <c r="H58" s="162">
        <f>+$G$13</f>
        <v>0</v>
      </c>
      <c r="I58" s="163" t="s">
        <v>125</v>
      </c>
      <c r="J58" s="164">
        <f>+$H$13</f>
        <v>0</v>
      </c>
      <c r="L58" s="39" t="s">
        <v>20</v>
      </c>
      <c r="M58" s="389" t="s">
        <v>21</v>
      </c>
      <c r="N58" s="227">
        <f>+$L$6</f>
        <v>42815</v>
      </c>
      <c r="O58" s="228">
        <f>+$M$6</f>
        <v>42815</v>
      </c>
      <c r="P58" s="229">
        <f>+$N$6</f>
        <v>42815</v>
      </c>
      <c r="Q58" s="230">
        <f>+$O$6</f>
        <v>42815</v>
      </c>
      <c r="R58" s="231">
        <f>+$P$6</f>
        <v>42815</v>
      </c>
      <c r="S58" s="232">
        <f>+$Q$6</f>
        <v>42014</v>
      </c>
      <c r="T58" s="388">
        <f>+$R$6</f>
        <v>42815</v>
      </c>
      <c r="U58" s="206">
        <f>+$S$6</f>
        <v>42815</v>
      </c>
    </row>
    <row r="59" spans="1:22" x14ac:dyDescent="0.25">
      <c r="A59" s="165"/>
      <c r="B59" s="166"/>
      <c r="C59" s="167"/>
      <c r="D59" s="168"/>
      <c r="E59" s="169"/>
      <c r="F59" s="170"/>
      <c r="G59" s="171"/>
      <c r="H59" s="172"/>
      <c r="I59" s="173"/>
      <c r="J59" s="174"/>
      <c r="K59" s="42"/>
      <c r="L59" s="302" t="str">
        <f>+$A$1</f>
        <v>vanWaveren</v>
      </c>
      <c r="M59" s="95" t="str">
        <f>+$B$1</f>
        <v>Eduan</v>
      </c>
      <c r="N59" s="387">
        <f>+$L$7</f>
        <v>198</v>
      </c>
      <c r="O59" s="387">
        <f>+$M$7</f>
        <v>143</v>
      </c>
      <c r="P59" s="387">
        <f>+$N$7</f>
        <v>135</v>
      </c>
      <c r="Q59" s="387">
        <f>+$O$7</f>
        <v>136</v>
      </c>
      <c r="R59" s="387">
        <f>+$P$7</f>
        <v>179</v>
      </c>
      <c r="S59" s="387">
        <f>+$Q$7</f>
        <v>6</v>
      </c>
      <c r="T59" s="387">
        <f>+$R$7</f>
        <v>149</v>
      </c>
      <c r="U59" s="387">
        <f>+$S$7</f>
        <v>201</v>
      </c>
    </row>
    <row r="60" spans="1:22" ht="15.75" x14ac:dyDescent="0.2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</row>
    <row r="61" spans="1:22" ht="15.75" x14ac:dyDescent="0.25">
      <c r="A61" s="154" t="s">
        <v>126</v>
      </c>
    </row>
    <row r="62" spans="1:22" ht="15.75" x14ac:dyDescent="0.25">
      <c r="A62" s="154"/>
    </row>
    <row r="63" spans="1:22" ht="15.75" x14ac:dyDescent="0.25">
      <c r="A63" s="163" t="s">
        <v>127</v>
      </c>
      <c r="B63" s="176">
        <f>+$C$15</f>
        <v>10</v>
      </c>
      <c r="C63" s="175" t="s">
        <v>128</v>
      </c>
      <c r="D63" s="177">
        <f>+$D$13</f>
        <v>0</v>
      </c>
    </row>
    <row r="64" spans="1:22" ht="15.75" x14ac:dyDescent="0.25">
      <c r="A64" s="173"/>
      <c r="B64" s="166"/>
      <c r="C64" s="178"/>
      <c r="D64" s="179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 ht="15.75" x14ac:dyDescent="0.2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</row>
    <row r="66" spans="1:20" ht="18.75" x14ac:dyDescent="0.3">
      <c r="A66" s="180" t="s">
        <v>171</v>
      </c>
      <c r="B66" s="181"/>
      <c r="C66" s="181"/>
      <c r="D66" s="181"/>
    </row>
    <row r="67" spans="1:20" ht="18.75" x14ac:dyDescent="0.3">
      <c r="A67" s="180"/>
      <c r="B67" s="181"/>
      <c r="C67" s="181"/>
      <c r="D67" s="181"/>
    </row>
    <row r="68" spans="1:20" ht="15.75" x14ac:dyDescent="0.25">
      <c r="A68" s="154" t="s">
        <v>172</v>
      </c>
      <c r="B68" s="182"/>
      <c r="C68" s="182"/>
    </row>
    <row r="69" spans="1:20" ht="15.75" x14ac:dyDescent="0.25">
      <c r="A69" s="154"/>
      <c r="B69" s="182"/>
      <c r="C69" s="182"/>
    </row>
    <row r="71" spans="1:20" ht="15.75" x14ac:dyDescent="0.25">
      <c r="A71" s="154" t="s">
        <v>173</v>
      </c>
      <c r="B71" s="182"/>
      <c r="C71" s="182"/>
      <c r="D71" s="182"/>
    </row>
    <row r="72" spans="1:20" x14ac:dyDescent="0.25">
      <c r="A72" s="182"/>
      <c r="B72" s="182"/>
      <c r="C72" s="182"/>
      <c r="D72" s="182"/>
    </row>
    <row r="73" spans="1:20" ht="15.75" x14ac:dyDescent="0.25">
      <c r="A73" s="175"/>
    </row>
    <row r="74" spans="1:20" ht="15.75" x14ac:dyDescent="0.25">
      <c r="A74" s="175" t="s">
        <v>143</v>
      </c>
    </row>
    <row r="75" spans="1:20" ht="15.75" x14ac:dyDescent="0.25">
      <c r="A75" s="175"/>
    </row>
    <row r="77" spans="1:20" ht="15.75" thickBot="1" x14ac:dyDescent="0.3">
      <c r="A77" t="s">
        <v>330</v>
      </c>
    </row>
    <row r="78" spans="1:20" x14ac:dyDescent="0.25">
      <c r="A78" s="1" t="s">
        <v>38</v>
      </c>
      <c r="B78" s="1"/>
      <c r="C78" s="44" t="s">
        <v>32</v>
      </c>
      <c r="D78" s="44" t="s">
        <v>32</v>
      </c>
      <c r="E78" s="44" t="s">
        <v>32</v>
      </c>
      <c r="F78" s="44" t="s">
        <v>32</v>
      </c>
      <c r="G78" s="44" t="s">
        <v>32</v>
      </c>
      <c r="H78" s="44" t="s">
        <v>32</v>
      </c>
      <c r="I78" s="44" t="s">
        <v>32</v>
      </c>
      <c r="J78" s="4" t="s">
        <v>32</v>
      </c>
      <c r="K78" s="44" t="s">
        <v>32</v>
      </c>
    </row>
    <row r="79" spans="1:20" x14ac:dyDescent="0.25">
      <c r="A79" s="1" t="s">
        <v>150</v>
      </c>
      <c r="B79" s="1"/>
      <c r="C79" s="12" t="s">
        <v>9</v>
      </c>
      <c r="D79" s="12" t="s">
        <v>9</v>
      </c>
      <c r="E79" s="12" t="s">
        <v>9</v>
      </c>
      <c r="F79" s="12" t="s">
        <v>9</v>
      </c>
      <c r="G79" s="12" t="s">
        <v>9</v>
      </c>
      <c r="H79" s="12" t="s">
        <v>9</v>
      </c>
      <c r="I79" s="12" t="s">
        <v>9</v>
      </c>
      <c r="J79" s="10" t="s">
        <v>9</v>
      </c>
      <c r="K79" s="12" t="s">
        <v>9</v>
      </c>
    </row>
    <row r="80" spans="1:20" x14ac:dyDescent="0.25">
      <c r="A80" s="1" t="s">
        <v>146</v>
      </c>
      <c r="B80" s="1"/>
      <c r="C80" s="12" t="s">
        <v>19</v>
      </c>
      <c r="D80" s="12" t="s">
        <v>19</v>
      </c>
      <c r="E80" s="12" t="s">
        <v>19</v>
      </c>
      <c r="F80" s="12" t="s">
        <v>19</v>
      </c>
      <c r="G80" s="12" t="s">
        <v>19</v>
      </c>
      <c r="H80" s="12" t="s">
        <v>19</v>
      </c>
      <c r="I80" s="12" t="s">
        <v>19</v>
      </c>
      <c r="J80" s="10" t="s">
        <v>19</v>
      </c>
      <c r="K80" s="12" t="s">
        <v>19</v>
      </c>
    </row>
    <row r="81" spans="1:11" x14ac:dyDescent="0.25">
      <c r="A81" s="9" t="s">
        <v>331</v>
      </c>
      <c r="B81" s="1"/>
      <c r="C81" s="59" t="s">
        <v>36</v>
      </c>
      <c r="D81" s="59" t="s">
        <v>36</v>
      </c>
      <c r="E81" s="59" t="s">
        <v>36</v>
      </c>
      <c r="F81" s="59" t="s">
        <v>36</v>
      </c>
      <c r="G81" s="59" t="s">
        <v>36</v>
      </c>
      <c r="H81" s="59" t="s">
        <v>36</v>
      </c>
      <c r="I81" s="59" t="s">
        <v>36</v>
      </c>
      <c r="J81" s="99" t="s">
        <v>36</v>
      </c>
      <c r="K81" s="59" t="s">
        <v>36</v>
      </c>
    </row>
    <row r="82" spans="1:11" ht="15.75" thickBot="1" x14ac:dyDescent="0.3">
      <c r="A82" s="39" t="s">
        <v>20</v>
      </c>
      <c r="B82" s="389" t="s">
        <v>21</v>
      </c>
      <c r="C82" s="67">
        <v>42562</v>
      </c>
      <c r="D82" s="67">
        <v>42602</v>
      </c>
      <c r="E82" s="67">
        <v>42646</v>
      </c>
      <c r="F82" s="67">
        <v>42679</v>
      </c>
      <c r="G82" s="67">
        <v>42710</v>
      </c>
      <c r="H82" s="67">
        <v>42741</v>
      </c>
      <c r="I82" s="67">
        <v>42763</v>
      </c>
      <c r="J82" s="505">
        <v>42798</v>
      </c>
      <c r="K82" s="27">
        <v>42815</v>
      </c>
    </row>
    <row r="83" spans="1:11" x14ac:dyDescent="0.25">
      <c r="A83" s="291" t="s">
        <v>243</v>
      </c>
      <c r="B83" s="95" t="s">
        <v>233</v>
      </c>
      <c r="C83" s="40"/>
      <c r="D83" s="40"/>
      <c r="E83" s="40"/>
      <c r="F83" s="37"/>
      <c r="G83" s="156">
        <v>180</v>
      </c>
      <c r="H83" s="37">
        <v>180</v>
      </c>
      <c r="I83" s="70">
        <v>184</v>
      </c>
      <c r="J83" s="37">
        <v>188</v>
      </c>
      <c r="K83" s="156">
        <v>198</v>
      </c>
    </row>
    <row r="85" spans="1:1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100" spans="1:11" ht="15.75" thickBot="1" x14ac:dyDescent="0.3"/>
    <row r="101" spans="1:11" x14ac:dyDescent="0.25">
      <c r="A101" s="1" t="s">
        <v>145</v>
      </c>
      <c r="B101" s="1"/>
      <c r="C101" s="44" t="s">
        <v>5</v>
      </c>
      <c r="D101" s="44" t="s">
        <v>5</v>
      </c>
      <c r="E101" s="44" t="s">
        <v>5</v>
      </c>
      <c r="F101" s="44" t="s">
        <v>5</v>
      </c>
      <c r="G101" s="44" t="s">
        <v>5</v>
      </c>
      <c r="H101" s="44" t="s">
        <v>5</v>
      </c>
      <c r="I101" s="44" t="s">
        <v>5</v>
      </c>
      <c r="J101" s="4" t="s">
        <v>5</v>
      </c>
      <c r="K101" s="44" t="s">
        <v>5</v>
      </c>
    </row>
    <row r="102" spans="1:11" x14ac:dyDescent="0.25">
      <c r="A102" s="9" t="s">
        <v>146</v>
      </c>
      <c r="B102" s="1"/>
      <c r="C102" s="12" t="s">
        <v>11</v>
      </c>
      <c r="D102" s="12" t="s">
        <v>11</v>
      </c>
      <c r="E102" s="12" t="s">
        <v>11</v>
      </c>
      <c r="F102" s="12" t="s">
        <v>11</v>
      </c>
      <c r="G102" s="12" t="s">
        <v>11</v>
      </c>
      <c r="H102" s="12" t="s">
        <v>11</v>
      </c>
      <c r="I102" s="12" t="s">
        <v>11</v>
      </c>
      <c r="J102" s="10" t="s">
        <v>11</v>
      </c>
      <c r="K102" s="12" t="s">
        <v>11</v>
      </c>
    </row>
    <row r="103" spans="1:11" x14ac:dyDescent="0.25">
      <c r="A103" s="208" t="s">
        <v>333</v>
      </c>
      <c r="C103" s="12" t="s">
        <v>43</v>
      </c>
      <c r="D103" s="12" t="s">
        <v>43</v>
      </c>
      <c r="E103" s="12" t="s">
        <v>43</v>
      </c>
      <c r="F103" s="12" t="s">
        <v>43</v>
      </c>
      <c r="G103" s="12" t="s">
        <v>43</v>
      </c>
      <c r="H103" s="12" t="s">
        <v>43</v>
      </c>
      <c r="I103" s="12" t="s">
        <v>43</v>
      </c>
      <c r="J103" s="10" t="s">
        <v>43</v>
      </c>
      <c r="K103" s="12" t="s">
        <v>43</v>
      </c>
    </row>
    <row r="104" spans="1:11" x14ac:dyDescent="0.25">
      <c r="A104" s="208" t="s">
        <v>334</v>
      </c>
      <c r="C104" s="12" t="s">
        <v>19</v>
      </c>
      <c r="D104" s="12" t="s">
        <v>19</v>
      </c>
      <c r="E104" s="12" t="s">
        <v>19</v>
      </c>
      <c r="F104" s="12" t="s">
        <v>19</v>
      </c>
      <c r="G104" s="12" t="s">
        <v>19</v>
      </c>
      <c r="H104" s="12" t="s">
        <v>19</v>
      </c>
      <c r="I104" s="12" t="s">
        <v>19</v>
      </c>
      <c r="J104" s="10" t="s">
        <v>19</v>
      </c>
      <c r="K104" s="12" t="s">
        <v>19</v>
      </c>
    </row>
    <row r="105" spans="1:11" ht="15.75" thickBot="1" x14ac:dyDescent="0.3">
      <c r="A105" s="19" t="s">
        <v>20</v>
      </c>
      <c r="B105" s="20" t="s">
        <v>21</v>
      </c>
      <c r="C105" s="507">
        <v>42562</v>
      </c>
      <c r="D105" s="507">
        <v>42602</v>
      </c>
      <c r="E105" s="507">
        <v>42646</v>
      </c>
      <c r="F105" s="507">
        <v>42679</v>
      </c>
      <c r="G105" s="507">
        <v>42710</v>
      </c>
      <c r="H105" s="507">
        <v>42741</v>
      </c>
      <c r="I105" s="507">
        <v>42763</v>
      </c>
      <c r="J105" s="21">
        <v>42798</v>
      </c>
      <c r="K105" s="507">
        <v>42815</v>
      </c>
    </row>
    <row r="106" spans="1:11" x14ac:dyDescent="0.25">
      <c r="A106" s="376" t="s">
        <v>243</v>
      </c>
      <c r="B106" s="95" t="s">
        <v>233</v>
      </c>
      <c r="C106" s="29"/>
      <c r="D106" s="509"/>
      <c r="E106" s="510"/>
      <c r="F106" s="510"/>
      <c r="G106" s="156">
        <v>85</v>
      </c>
      <c r="H106" s="70">
        <v>85</v>
      </c>
      <c r="I106" s="70">
        <v>88</v>
      </c>
      <c r="J106" s="285">
        <v>91</v>
      </c>
      <c r="K106" s="156">
        <v>143</v>
      </c>
    </row>
    <row r="125" spans="1:9" ht="15.75" thickBot="1" x14ac:dyDescent="0.3">
      <c r="A125" t="s">
        <v>335</v>
      </c>
    </row>
    <row r="126" spans="1:9" x14ac:dyDescent="0.25">
      <c r="A126" s="1" t="s">
        <v>150</v>
      </c>
      <c r="B126" s="1"/>
      <c r="C126" s="8" t="s">
        <v>5</v>
      </c>
      <c r="D126" s="8" t="s">
        <v>5</v>
      </c>
      <c r="E126" s="8" t="s">
        <v>5</v>
      </c>
      <c r="F126" s="8" t="s">
        <v>5</v>
      </c>
      <c r="G126" s="8" t="s">
        <v>5</v>
      </c>
      <c r="H126" s="8" t="s">
        <v>5</v>
      </c>
      <c r="I126" s="8" t="s">
        <v>5</v>
      </c>
    </row>
    <row r="127" spans="1:9" x14ac:dyDescent="0.25">
      <c r="A127" s="1" t="s">
        <v>152</v>
      </c>
      <c r="B127" s="1"/>
      <c r="C127" s="12" t="s">
        <v>11</v>
      </c>
      <c r="D127" s="12" t="s">
        <v>11</v>
      </c>
      <c r="E127" s="12" t="s">
        <v>11</v>
      </c>
      <c r="F127" s="12" t="s">
        <v>11</v>
      </c>
      <c r="G127" s="12" t="s">
        <v>11</v>
      </c>
      <c r="H127" s="12" t="s">
        <v>11</v>
      </c>
      <c r="I127" s="12" t="s">
        <v>11</v>
      </c>
    </row>
    <row r="128" spans="1:9" x14ac:dyDescent="0.25">
      <c r="A128" s="184" t="s">
        <v>153</v>
      </c>
      <c r="B128" s="1"/>
      <c r="C128" s="12" t="s">
        <v>15</v>
      </c>
      <c r="D128" s="12" t="s">
        <v>15</v>
      </c>
      <c r="E128" s="12" t="s">
        <v>15</v>
      </c>
      <c r="F128" s="12" t="s">
        <v>15</v>
      </c>
      <c r="G128" s="12" t="s">
        <v>15</v>
      </c>
      <c r="H128" s="12" t="s">
        <v>15</v>
      </c>
      <c r="I128" s="12" t="s">
        <v>15</v>
      </c>
    </row>
    <row r="129" spans="1:9" x14ac:dyDescent="0.25">
      <c r="A129" s="109" t="s">
        <v>17</v>
      </c>
      <c r="B129" s="1"/>
      <c r="C129" s="12" t="s">
        <v>19</v>
      </c>
      <c r="D129" s="12" t="s">
        <v>19</v>
      </c>
      <c r="E129" s="12" t="s">
        <v>19</v>
      </c>
      <c r="F129" s="12" t="s">
        <v>19</v>
      </c>
      <c r="G129" s="12" t="s">
        <v>19</v>
      </c>
      <c r="H129" s="12" t="s">
        <v>19</v>
      </c>
      <c r="I129" s="12" t="s">
        <v>19</v>
      </c>
    </row>
    <row r="130" spans="1:9" ht="15.75" thickBot="1" x14ac:dyDescent="0.3">
      <c r="A130" s="512" t="s">
        <v>20</v>
      </c>
      <c r="B130" s="39" t="s">
        <v>21</v>
      </c>
      <c r="C130" s="27">
        <v>42646</v>
      </c>
      <c r="D130" s="53">
        <v>42679</v>
      </c>
      <c r="E130" s="27">
        <v>42710</v>
      </c>
      <c r="F130" s="27">
        <v>42741</v>
      </c>
      <c r="G130" s="27">
        <v>42763</v>
      </c>
      <c r="H130" s="27">
        <v>42798</v>
      </c>
      <c r="I130" s="27">
        <v>42815</v>
      </c>
    </row>
    <row r="131" spans="1:9" x14ac:dyDescent="0.25">
      <c r="A131" s="291" t="s">
        <v>243</v>
      </c>
      <c r="B131" s="95" t="s">
        <v>233</v>
      </c>
      <c r="C131" s="514"/>
      <c r="D131" s="515"/>
      <c r="E131" s="286">
        <v>84</v>
      </c>
      <c r="F131" s="516">
        <v>84</v>
      </c>
      <c r="G131" s="516">
        <v>86</v>
      </c>
      <c r="H131" s="515">
        <v>91</v>
      </c>
      <c r="I131" s="286">
        <v>135</v>
      </c>
    </row>
    <row r="150" spans="1:18" ht="15.75" thickBot="1" x14ac:dyDescent="0.3">
      <c r="A150" t="s">
        <v>336</v>
      </c>
      <c r="F150" s="42"/>
      <c r="H150" s="42"/>
      <c r="K150" s="96"/>
    </row>
    <row r="151" spans="1:18" x14ac:dyDescent="0.25">
      <c r="A151" s="1" t="s">
        <v>145</v>
      </c>
      <c r="B151" s="1"/>
      <c r="C151" s="4" t="s">
        <v>50</v>
      </c>
      <c r="D151" s="4" t="s">
        <v>50</v>
      </c>
      <c r="E151" s="4" t="s">
        <v>50</v>
      </c>
      <c r="F151" s="4" t="s">
        <v>51</v>
      </c>
      <c r="G151" s="44" t="s">
        <v>51</v>
      </c>
      <c r="H151" s="6" t="s">
        <v>51</v>
      </c>
      <c r="I151" s="6" t="s">
        <v>51</v>
      </c>
      <c r="J151" s="6" t="s">
        <v>51</v>
      </c>
      <c r="K151" s="6" t="s">
        <v>51</v>
      </c>
      <c r="L151" s="6" t="s">
        <v>51</v>
      </c>
      <c r="M151" s="47" t="s">
        <v>51</v>
      </c>
      <c r="N151" s="4" t="s">
        <v>51</v>
      </c>
      <c r="O151" s="4" t="s">
        <v>51</v>
      </c>
      <c r="P151" s="4" t="s">
        <v>51</v>
      </c>
      <c r="Q151" s="4" t="s">
        <v>51</v>
      </c>
      <c r="R151" s="44" t="s">
        <v>51</v>
      </c>
    </row>
    <row r="152" spans="1:18" x14ac:dyDescent="0.25">
      <c r="A152" s="9" t="s">
        <v>146</v>
      </c>
      <c r="B152" s="1" t="s">
        <v>155</v>
      </c>
      <c r="C152" s="98" t="s">
        <v>53</v>
      </c>
      <c r="D152" s="98" t="s">
        <v>53</v>
      </c>
      <c r="E152" s="77" t="s">
        <v>53</v>
      </c>
      <c r="F152" s="101" t="s">
        <v>53</v>
      </c>
      <c r="G152" s="133" t="s">
        <v>53</v>
      </c>
      <c r="H152" s="194" t="s">
        <v>53</v>
      </c>
      <c r="I152" s="194" t="s">
        <v>53</v>
      </c>
      <c r="J152" s="194" t="s">
        <v>53</v>
      </c>
      <c r="K152" s="194" t="s">
        <v>53</v>
      </c>
      <c r="L152" s="194" t="s">
        <v>53</v>
      </c>
      <c r="M152" s="195" t="s">
        <v>53</v>
      </c>
      <c r="N152" s="101" t="s">
        <v>53</v>
      </c>
      <c r="O152" s="101" t="s">
        <v>53</v>
      </c>
      <c r="P152" s="101" t="s">
        <v>53</v>
      </c>
      <c r="Q152" s="101" t="s">
        <v>53</v>
      </c>
      <c r="R152" s="133" t="s">
        <v>53</v>
      </c>
    </row>
    <row r="153" spans="1:18" x14ac:dyDescent="0.25">
      <c r="A153" s="198" t="s">
        <v>156</v>
      </c>
      <c r="B153" s="1"/>
      <c r="C153" s="10" t="s">
        <v>56</v>
      </c>
      <c r="D153" s="10" t="s">
        <v>56</v>
      </c>
      <c r="E153" s="10" t="s">
        <v>56</v>
      </c>
      <c r="F153" s="99" t="s">
        <v>56</v>
      </c>
      <c r="G153" s="59" t="s">
        <v>56</v>
      </c>
      <c r="H153" s="18" t="s">
        <v>56</v>
      </c>
      <c r="I153" s="18" t="s">
        <v>56</v>
      </c>
      <c r="J153" s="18" t="s">
        <v>56</v>
      </c>
      <c r="K153" s="18" t="s">
        <v>56</v>
      </c>
      <c r="L153" s="18" t="s">
        <v>56</v>
      </c>
      <c r="M153" s="100" t="s">
        <v>56</v>
      </c>
      <c r="N153" s="99" t="s">
        <v>56</v>
      </c>
      <c r="O153" s="99" t="s">
        <v>56</v>
      </c>
      <c r="P153" s="99" t="s">
        <v>56</v>
      </c>
      <c r="Q153" s="99" t="s">
        <v>56</v>
      </c>
      <c r="R153" s="59" t="s">
        <v>56</v>
      </c>
    </row>
    <row r="154" spans="1:18" x14ac:dyDescent="0.25">
      <c r="A154" s="1"/>
      <c r="B154" s="1"/>
      <c r="C154" s="10" t="s">
        <v>59</v>
      </c>
      <c r="D154" s="10" t="s">
        <v>60</v>
      </c>
      <c r="E154" s="10" t="s">
        <v>61</v>
      </c>
      <c r="F154" s="99" t="s">
        <v>62</v>
      </c>
      <c r="G154" s="59" t="s">
        <v>63</v>
      </c>
      <c r="H154" s="18" t="s">
        <v>64</v>
      </c>
      <c r="I154" s="18" t="s">
        <v>65</v>
      </c>
      <c r="J154" s="18" t="s">
        <v>66</v>
      </c>
      <c r="K154" s="18" t="s">
        <v>67</v>
      </c>
      <c r="L154" s="18" t="s">
        <v>68</v>
      </c>
      <c r="M154" s="100" t="s">
        <v>69</v>
      </c>
      <c r="N154" s="101" t="s">
        <v>70</v>
      </c>
      <c r="O154" s="101" t="s">
        <v>71</v>
      </c>
      <c r="P154" s="101" t="s">
        <v>72</v>
      </c>
      <c r="Q154" s="101" t="s">
        <v>73</v>
      </c>
      <c r="R154" s="133" t="s">
        <v>157</v>
      </c>
    </row>
    <row r="155" spans="1:18" ht="15.75" thickBot="1" x14ac:dyDescent="0.3">
      <c r="A155" s="19" t="s">
        <v>20</v>
      </c>
      <c r="B155" s="20" t="s">
        <v>21</v>
      </c>
      <c r="C155" s="87">
        <v>42420</v>
      </c>
      <c r="D155" s="87">
        <v>42450</v>
      </c>
      <c r="E155" s="87">
        <v>42464</v>
      </c>
      <c r="F155" s="519">
        <v>42476</v>
      </c>
      <c r="G155" s="517">
        <v>42492</v>
      </c>
      <c r="H155" s="518">
        <v>42518</v>
      </c>
      <c r="I155" s="123">
        <v>42548</v>
      </c>
      <c r="J155" s="123">
        <v>42562</v>
      </c>
      <c r="K155" s="123">
        <v>42602</v>
      </c>
      <c r="L155" s="123">
        <v>43011</v>
      </c>
      <c r="M155" s="124">
        <v>42679</v>
      </c>
      <c r="N155" s="519">
        <v>42710</v>
      </c>
      <c r="O155" s="519">
        <v>42741</v>
      </c>
      <c r="P155" s="519">
        <v>42763</v>
      </c>
      <c r="Q155" s="519">
        <v>42798</v>
      </c>
      <c r="R155" s="121">
        <v>42815</v>
      </c>
    </row>
    <row r="156" spans="1:18" x14ac:dyDescent="0.25">
      <c r="A156" s="376" t="s">
        <v>243</v>
      </c>
      <c r="B156" s="95" t="s">
        <v>233</v>
      </c>
      <c r="C156" s="37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156">
        <v>124</v>
      </c>
      <c r="O156" s="37">
        <v>125</v>
      </c>
      <c r="P156" s="70">
        <v>128</v>
      </c>
      <c r="Q156" s="37">
        <v>130</v>
      </c>
      <c r="R156" s="156">
        <v>136</v>
      </c>
    </row>
    <row r="175" spans="1:11" ht="15.75" thickBot="1" x14ac:dyDescent="0.3">
      <c r="A175" t="s">
        <v>338</v>
      </c>
    </row>
    <row r="176" spans="1:11" x14ac:dyDescent="0.25">
      <c r="A176" s="1" t="s">
        <v>145</v>
      </c>
      <c r="B176" s="1"/>
      <c r="C176" s="8" t="s">
        <v>88</v>
      </c>
      <c r="D176" s="85" t="s">
        <v>88</v>
      </c>
      <c r="E176" s="85" t="s">
        <v>88</v>
      </c>
      <c r="F176" s="119" t="s">
        <v>88</v>
      </c>
      <c r="G176" s="8" t="s">
        <v>88</v>
      </c>
      <c r="H176" s="119" t="s">
        <v>88</v>
      </c>
      <c r="I176" s="97" t="s">
        <v>88</v>
      </c>
      <c r="J176" s="8" t="s">
        <v>88</v>
      </c>
      <c r="K176" s="8" t="s">
        <v>88</v>
      </c>
    </row>
    <row r="177" spans="1:11" x14ac:dyDescent="0.25">
      <c r="A177" s="9" t="s">
        <v>146</v>
      </c>
      <c r="B177" s="1"/>
      <c r="C177" s="59" t="s">
        <v>89</v>
      </c>
      <c r="D177" s="18" t="s">
        <v>89</v>
      </c>
      <c r="E177" s="18" t="s">
        <v>89</v>
      </c>
      <c r="F177" s="100" t="s">
        <v>89</v>
      </c>
      <c r="G177" s="59" t="s">
        <v>89</v>
      </c>
      <c r="H177" s="100" t="s">
        <v>89</v>
      </c>
      <c r="I177" s="59" t="s">
        <v>89</v>
      </c>
      <c r="J177" s="59" t="s">
        <v>89</v>
      </c>
      <c r="K177" s="59" t="s">
        <v>89</v>
      </c>
    </row>
    <row r="178" spans="1:11" x14ac:dyDescent="0.25">
      <c r="A178" s="1" t="s">
        <v>158</v>
      </c>
      <c r="B178" s="1"/>
      <c r="C178" s="59" t="s">
        <v>19</v>
      </c>
      <c r="D178" s="18" t="s">
        <v>19</v>
      </c>
      <c r="E178" s="18" t="s">
        <v>19</v>
      </c>
      <c r="F178" s="100" t="s">
        <v>19</v>
      </c>
      <c r="G178" s="59" t="s">
        <v>19</v>
      </c>
      <c r="H178" s="100" t="s">
        <v>19</v>
      </c>
      <c r="I178" s="59" t="s">
        <v>19</v>
      </c>
      <c r="J178" s="59" t="s">
        <v>19</v>
      </c>
      <c r="K178" s="59" t="s">
        <v>19</v>
      </c>
    </row>
    <row r="179" spans="1:11" x14ac:dyDescent="0.25">
      <c r="A179" s="1" t="s">
        <v>39</v>
      </c>
      <c r="B179" s="1"/>
      <c r="C179" s="59" t="s">
        <v>90</v>
      </c>
      <c r="D179" s="18" t="s">
        <v>90</v>
      </c>
      <c r="E179" s="18" t="s">
        <v>90</v>
      </c>
      <c r="F179" s="100" t="s">
        <v>90</v>
      </c>
      <c r="G179" s="59" t="s">
        <v>90</v>
      </c>
      <c r="H179" s="100" t="s">
        <v>90</v>
      </c>
      <c r="I179" s="59" t="s">
        <v>90</v>
      </c>
      <c r="J179" s="59" t="s">
        <v>90</v>
      </c>
      <c r="K179" s="59" t="s">
        <v>90</v>
      </c>
    </row>
    <row r="180" spans="1:11" ht="15.75" thickBot="1" x14ac:dyDescent="0.3">
      <c r="A180" s="19" t="s">
        <v>20</v>
      </c>
      <c r="B180" s="20" t="s">
        <v>21</v>
      </c>
      <c r="C180" s="121">
        <v>42562</v>
      </c>
      <c r="D180" s="122">
        <v>42602</v>
      </c>
      <c r="E180" s="123">
        <v>42646</v>
      </c>
      <c r="F180" s="124">
        <v>42679</v>
      </c>
      <c r="G180" s="121">
        <v>42710</v>
      </c>
      <c r="H180" s="124">
        <v>42741</v>
      </c>
      <c r="I180" s="121">
        <v>42763</v>
      </c>
      <c r="J180" s="121">
        <v>42798</v>
      </c>
      <c r="K180" s="121">
        <v>42815</v>
      </c>
    </row>
    <row r="181" spans="1:11" x14ac:dyDescent="0.25">
      <c r="A181" s="376" t="s">
        <v>243</v>
      </c>
      <c r="B181" s="95" t="s">
        <v>233</v>
      </c>
      <c r="C181" s="37"/>
      <c r="D181" s="70"/>
      <c r="E181" s="70"/>
      <c r="F181" s="37"/>
      <c r="G181" s="156">
        <v>169</v>
      </c>
      <c r="H181" s="37">
        <v>169</v>
      </c>
      <c r="I181" s="37">
        <v>170</v>
      </c>
      <c r="J181" s="37">
        <v>174</v>
      </c>
      <c r="K181" s="156">
        <v>179</v>
      </c>
    </row>
    <row r="200" spans="1:8" ht="15.75" thickBot="1" x14ac:dyDescent="0.3">
      <c r="A200" t="s">
        <v>339</v>
      </c>
    </row>
    <row r="201" spans="1:8" x14ac:dyDescent="0.25">
      <c r="A201" s="131" t="s">
        <v>1</v>
      </c>
      <c r="B201" s="131"/>
      <c r="C201" s="44" t="s">
        <v>51</v>
      </c>
      <c r="D201" s="6" t="s">
        <v>51</v>
      </c>
      <c r="E201" s="44" t="s">
        <v>51</v>
      </c>
      <c r="F201" s="44" t="s">
        <v>51</v>
      </c>
      <c r="G201" s="44" t="s">
        <v>51</v>
      </c>
      <c r="H201" s="44" t="s">
        <v>51</v>
      </c>
    </row>
    <row r="202" spans="1:8" x14ac:dyDescent="0.25">
      <c r="A202" s="9" t="s">
        <v>146</v>
      </c>
      <c r="B202" s="131"/>
      <c r="C202" s="133" t="s">
        <v>53</v>
      </c>
      <c r="D202" s="194" t="s">
        <v>53</v>
      </c>
      <c r="E202" s="133" t="s">
        <v>53</v>
      </c>
      <c r="F202" s="133" t="s">
        <v>53</v>
      </c>
      <c r="G202" s="133" t="s">
        <v>53</v>
      </c>
      <c r="H202" s="133" t="s">
        <v>53</v>
      </c>
    </row>
    <row r="203" spans="1:8" x14ac:dyDescent="0.25">
      <c r="A203" s="204" t="s">
        <v>159</v>
      </c>
      <c r="B203" s="131"/>
      <c r="C203" s="59" t="s">
        <v>102</v>
      </c>
      <c r="D203" s="18" t="s">
        <v>102</v>
      </c>
      <c r="E203" s="59" t="s">
        <v>102</v>
      </c>
      <c r="F203" s="59" t="s">
        <v>102</v>
      </c>
      <c r="G203" s="59" t="s">
        <v>102</v>
      </c>
      <c r="H203" s="59" t="s">
        <v>102</v>
      </c>
    </row>
    <row r="204" spans="1:8" x14ac:dyDescent="0.25">
      <c r="A204" s="131"/>
      <c r="B204" s="131"/>
      <c r="C204" s="59" t="s">
        <v>19</v>
      </c>
      <c r="D204" s="18" t="s">
        <v>19</v>
      </c>
      <c r="E204" s="59" t="s">
        <v>19</v>
      </c>
      <c r="F204" s="59" t="s">
        <v>19</v>
      </c>
      <c r="G204" s="59" t="s">
        <v>19</v>
      </c>
      <c r="H204" s="59" t="s">
        <v>19</v>
      </c>
    </row>
    <row r="205" spans="1:8" ht="15.75" thickBot="1" x14ac:dyDescent="0.3">
      <c r="A205" s="39" t="s">
        <v>20</v>
      </c>
      <c r="B205" s="389" t="s">
        <v>21</v>
      </c>
      <c r="C205" s="67">
        <v>42679</v>
      </c>
      <c r="D205" s="134">
        <v>42710</v>
      </c>
      <c r="E205" s="67">
        <v>42741</v>
      </c>
      <c r="F205" s="134">
        <v>42763</v>
      </c>
      <c r="G205" s="134">
        <v>42798</v>
      </c>
      <c r="H205" s="67">
        <v>42815</v>
      </c>
    </row>
    <row r="206" spans="1:8" x14ac:dyDescent="0.25">
      <c r="A206" s="376" t="s">
        <v>243</v>
      </c>
      <c r="B206" s="95" t="s">
        <v>233</v>
      </c>
      <c r="C206" s="37"/>
      <c r="D206" s="156">
        <v>136</v>
      </c>
      <c r="E206" s="37">
        <v>137</v>
      </c>
      <c r="F206" s="37">
        <v>140</v>
      </c>
      <c r="G206" s="37">
        <v>143</v>
      </c>
      <c r="H206" s="156">
        <v>149</v>
      </c>
    </row>
    <row r="225" spans="1:9" x14ac:dyDescent="0.25">
      <c r="A225" t="s">
        <v>186</v>
      </c>
    </row>
    <row r="226" spans="1:9" ht="15.75" thickBot="1" x14ac:dyDescent="0.3">
      <c r="A226" t="s">
        <v>342</v>
      </c>
    </row>
    <row r="227" spans="1:9" x14ac:dyDescent="0.25">
      <c r="A227" s="1" t="s">
        <v>38</v>
      </c>
      <c r="B227" s="1"/>
      <c r="C227" s="136" t="s">
        <v>113</v>
      </c>
      <c r="D227" s="136" t="s">
        <v>113</v>
      </c>
      <c r="E227" s="136" t="s">
        <v>113</v>
      </c>
      <c r="F227" s="136" t="s">
        <v>113</v>
      </c>
      <c r="G227" s="136" t="s">
        <v>113</v>
      </c>
      <c r="H227" s="136" t="s">
        <v>113</v>
      </c>
      <c r="I227" s="135" t="s">
        <v>113</v>
      </c>
    </row>
    <row r="228" spans="1:9" x14ac:dyDescent="0.25">
      <c r="A228" s="1" t="s">
        <v>161</v>
      </c>
      <c r="B228" s="1"/>
      <c r="C228" s="138" t="s">
        <v>114</v>
      </c>
      <c r="D228" s="138" t="s">
        <v>114</v>
      </c>
      <c r="E228" s="138" t="s">
        <v>114</v>
      </c>
      <c r="F228" s="138" t="s">
        <v>114</v>
      </c>
      <c r="G228" s="138" t="s">
        <v>114</v>
      </c>
      <c r="H228" s="138" t="s">
        <v>114</v>
      </c>
      <c r="I228" s="139" t="s">
        <v>114</v>
      </c>
    </row>
    <row r="229" spans="1:9" x14ac:dyDescent="0.25">
      <c r="A229" s="1" t="s">
        <v>146</v>
      </c>
      <c r="B229" s="1"/>
      <c r="C229" s="138" t="s">
        <v>115</v>
      </c>
      <c r="D229" s="138" t="s">
        <v>115</v>
      </c>
      <c r="E229" s="138" t="s">
        <v>115</v>
      </c>
      <c r="F229" s="138" t="s">
        <v>115</v>
      </c>
      <c r="G229" s="138" t="s">
        <v>115</v>
      </c>
      <c r="H229" s="138" t="s">
        <v>115</v>
      </c>
      <c r="I229" s="139" t="s">
        <v>115</v>
      </c>
    </row>
    <row r="230" spans="1:9" x14ac:dyDescent="0.25">
      <c r="A230" s="1" t="s">
        <v>113</v>
      </c>
      <c r="B230" s="1"/>
      <c r="C230" s="138" t="s">
        <v>116</v>
      </c>
      <c r="D230" s="138" t="s">
        <v>116</v>
      </c>
      <c r="E230" s="138" t="s">
        <v>116</v>
      </c>
      <c r="F230" s="138" t="s">
        <v>116</v>
      </c>
      <c r="G230" s="138" t="s">
        <v>116</v>
      </c>
      <c r="H230" s="138" t="s">
        <v>116</v>
      </c>
      <c r="I230" s="139" t="s">
        <v>116</v>
      </c>
    </row>
    <row r="231" spans="1:9" ht="15.75" thickBot="1" x14ac:dyDescent="0.3">
      <c r="A231" s="19" t="s">
        <v>20</v>
      </c>
      <c r="B231" s="20" t="s">
        <v>21</v>
      </c>
      <c r="C231" s="206">
        <v>42562</v>
      </c>
      <c r="D231" s="206">
        <v>42602</v>
      </c>
      <c r="E231" s="206">
        <v>42710</v>
      </c>
      <c r="F231" s="206">
        <v>42741</v>
      </c>
      <c r="G231" s="206">
        <v>42763</v>
      </c>
      <c r="H231" s="206">
        <v>42798</v>
      </c>
      <c r="I231" s="207">
        <v>42815</v>
      </c>
    </row>
    <row r="232" spans="1:9" x14ac:dyDescent="0.25">
      <c r="A232" s="376" t="s">
        <v>243</v>
      </c>
      <c r="B232" s="95" t="s">
        <v>233</v>
      </c>
      <c r="C232" s="271"/>
      <c r="D232" s="271"/>
      <c r="E232" s="156">
        <v>169</v>
      </c>
      <c r="F232" s="271">
        <v>172</v>
      </c>
      <c r="G232" s="271">
        <v>176</v>
      </c>
      <c r="H232" s="271">
        <v>179</v>
      </c>
      <c r="I232" s="156">
        <v>201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358"/>
  <sheetViews>
    <sheetView workbookViewId="0">
      <selection activeCell="E15" sqref="E15"/>
    </sheetView>
  </sheetViews>
  <sheetFormatPr defaultRowHeight="15" x14ac:dyDescent="0.25"/>
  <cols>
    <col min="3" max="3" width="28" customWidth="1"/>
    <col min="24" max="24" width="29.42578125" bestFit="1" customWidth="1"/>
  </cols>
  <sheetData>
    <row r="1" spans="1:19" ht="15.75" thickBot="1" x14ac:dyDescent="0.3">
      <c r="A1" s="254" t="s">
        <v>190</v>
      </c>
      <c r="B1" s="95" t="s">
        <v>191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46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68" t="s">
        <v>190</v>
      </c>
      <c r="K7" s="269" t="s">
        <v>191</v>
      </c>
      <c r="L7" s="156">
        <v>46</v>
      </c>
      <c r="M7" s="156">
        <v>40</v>
      </c>
      <c r="N7" s="156">
        <v>34</v>
      </c>
      <c r="O7" s="156">
        <v>34</v>
      </c>
      <c r="P7" s="156">
        <v>45</v>
      </c>
      <c r="Q7" s="156">
        <v>53</v>
      </c>
      <c r="R7" s="156">
        <v>42</v>
      </c>
      <c r="S7" s="156">
        <v>30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54" t="s">
        <v>190</v>
      </c>
      <c r="B13" s="95" t="s">
        <v>191</v>
      </c>
      <c r="C13" s="156">
        <v>2</v>
      </c>
      <c r="D13" s="256">
        <v>6.3138888888888882</v>
      </c>
      <c r="E13" s="336">
        <v>6.875</v>
      </c>
      <c r="F13" s="250">
        <v>0.56111111111111178</v>
      </c>
      <c r="G13" s="251">
        <v>4</v>
      </c>
      <c r="H13" s="252">
        <f>+F13*G13</f>
        <v>2.2444444444444471</v>
      </c>
      <c r="I13" s="156">
        <v>46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254" t="s">
        <v>190</v>
      </c>
      <c r="B15" s="95" t="s">
        <v>191</v>
      </c>
      <c r="C15" s="176">
        <v>6</v>
      </c>
      <c r="D15" s="256">
        <v>6.3138888888888882</v>
      </c>
      <c r="E15" s="587">
        <v>42814</v>
      </c>
      <c r="F15" s="363" t="s">
        <v>239</v>
      </c>
      <c r="G15" s="351">
        <v>6.875</v>
      </c>
      <c r="H15" s="81">
        <v>0.56111111111111178</v>
      </c>
    </row>
    <row r="17" spans="2:16" x14ac:dyDescent="0.25">
      <c r="B17" s="451" t="s">
        <v>296</v>
      </c>
    </row>
    <row r="18" spans="2:16" x14ac:dyDescent="0.25">
      <c r="B18" t="s">
        <v>245</v>
      </c>
      <c r="C18" s="393">
        <v>42814</v>
      </c>
      <c r="D18" s="96">
        <v>1</v>
      </c>
      <c r="E18" s="96">
        <v>2</v>
      </c>
      <c r="F18" s="96">
        <v>3</v>
      </c>
      <c r="G18" s="96">
        <v>4</v>
      </c>
      <c r="H18" s="96">
        <v>5</v>
      </c>
      <c r="I18" s="96">
        <v>6</v>
      </c>
      <c r="J18" s="96">
        <v>7</v>
      </c>
      <c r="K18" s="96">
        <v>8</v>
      </c>
    </row>
    <row r="19" spans="2:16" x14ac:dyDescent="0.25">
      <c r="B19" t="s">
        <v>297</v>
      </c>
      <c r="D19" s="421" t="s">
        <v>275</v>
      </c>
      <c r="E19" s="422" t="s">
        <v>276</v>
      </c>
      <c r="F19" s="452" t="s">
        <v>298</v>
      </c>
      <c r="G19" s="390" t="s">
        <v>299</v>
      </c>
      <c r="H19" s="377" t="s">
        <v>300</v>
      </c>
      <c r="I19" s="421" t="s">
        <v>277</v>
      </c>
      <c r="J19" s="453" t="s">
        <v>301</v>
      </c>
      <c r="K19" s="151" t="s">
        <v>302</v>
      </c>
      <c r="L19" t="s">
        <v>252</v>
      </c>
      <c r="M19" t="s">
        <v>253</v>
      </c>
      <c r="N19" t="s">
        <v>303</v>
      </c>
      <c r="O19" t="s">
        <v>245</v>
      </c>
      <c r="P19" t="s">
        <v>304</v>
      </c>
    </row>
    <row r="20" spans="2:16" x14ac:dyDescent="0.25">
      <c r="B20" s="96">
        <v>1</v>
      </c>
      <c r="C20" s="454" t="s">
        <v>275</v>
      </c>
      <c r="D20" s="401"/>
      <c r="E20" s="263">
        <v>33</v>
      </c>
      <c r="F20" s="261">
        <v>24</v>
      </c>
      <c r="G20" s="402">
        <v>37</v>
      </c>
      <c r="H20" s="259">
        <v>37</v>
      </c>
      <c r="I20" s="70"/>
      <c r="J20" s="70"/>
      <c r="K20" s="240">
        <v>39</v>
      </c>
      <c r="L20" s="37">
        <v>170</v>
      </c>
      <c r="M20" s="37">
        <v>118</v>
      </c>
      <c r="N20" s="37">
        <v>1.4406779661016949</v>
      </c>
      <c r="O20" s="37" t="s">
        <v>256</v>
      </c>
      <c r="P20" s="37" t="s">
        <v>256</v>
      </c>
    </row>
    <row r="21" spans="2:16" x14ac:dyDescent="0.25">
      <c r="B21" s="96">
        <v>2</v>
      </c>
      <c r="C21" s="455" t="s">
        <v>276</v>
      </c>
      <c r="D21" s="263">
        <v>26</v>
      </c>
      <c r="E21" s="401"/>
      <c r="F21" s="259">
        <v>25</v>
      </c>
      <c r="G21" s="70"/>
      <c r="H21" s="261">
        <v>24</v>
      </c>
      <c r="I21" s="402">
        <v>23</v>
      </c>
      <c r="J21" s="240">
        <v>21</v>
      </c>
      <c r="K21" s="70"/>
      <c r="L21" s="37">
        <v>119</v>
      </c>
      <c r="M21" s="37">
        <v>146</v>
      </c>
      <c r="N21" s="37">
        <v>0.81506849315068497</v>
      </c>
      <c r="O21" s="37" t="s">
        <v>305</v>
      </c>
      <c r="P21" s="37" t="s">
        <v>306</v>
      </c>
    </row>
    <row r="22" spans="2:16" x14ac:dyDescent="0.25">
      <c r="B22" s="96">
        <v>3</v>
      </c>
      <c r="C22" s="456" t="s">
        <v>298</v>
      </c>
      <c r="D22" s="261">
        <v>33</v>
      </c>
      <c r="E22" s="259">
        <v>23</v>
      </c>
      <c r="F22" s="401"/>
      <c r="G22" s="70"/>
      <c r="H22" s="263">
        <v>21</v>
      </c>
      <c r="I22" s="240">
        <v>38</v>
      </c>
      <c r="J22" s="70"/>
      <c r="K22" s="402">
        <v>29</v>
      </c>
      <c r="L22" s="37">
        <v>144</v>
      </c>
      <c r="M22" s="37">
        <v>133</v>
      </c>
      <c r="N22" s="37">
        <v>1.0827067669172932</v>
      </c>
      <c r="O22" s="37" t="s">
        <v>260</v>
      </c>
      <c r="P22" s="37" t="s">
        <v>260</v>
      </c>
    </row>
    <row r="23" spans="2:16" x14ac:dyDescent="0.25">
      <c r="B23" s="96">
        <v>4</v>
      </c>
      <c r="C23" s="457" t="s">
        <v>299</v>
      </c>
      <c r="D23" s="402">
        <v>18</v>
      </c>
      <c r="E23" s="70"/>
      <c r="F23" s="70"/>
      <c r="G23" s="401"/>
      <c r="H23" s="240"/>
      <c r="I23" s="263">
        <v>16</v>
      </c>
      <c r="J23" s="261">
        <v>11</v>
      </c>
      <c r="K23" s="259"/>
      <c r="L23" s="37">
        <v>45</v>
      </c>
      <c r="M23" s="37">
        <v>85</v>
      </c>
      <c r="N23" s="37">
        <v>0.52941176470588236</v>
      </c>
      <c r="O23" s="37" t="s">
        <v>306</v>
      </c>
      <c r="P23" s="37" t="s">
        <v>305</v>
      </c>
    </row>
    <row r="24" spans="2:16" x14ac:dyDescent="0.25">
      <c r="B24" s="96">
        <v>5</v>
      </c>
      <c r="C24" s="457" t="s">
        <v>300</v>
      </c>
      <c r="D24" s="259">
        <v>28</v>
      </c>
      <c r="E24" s="261">
        <v>33</v>
      </c>
      <c r="F24" s="263">
        <v>30</v>
      </c>
      <c r="G24" s="240"/>
      <c r="H24" s="401"/>
      <c r="I24" s="70"/>
      <c r="J24" s="402">
        <v>23</v>
      </c>
      <c r="K24" s="70"/>
      <c r="L24" s="37">
        <v>114</v>
      </c>
      <c r="M24" s="37">
        <v>102</v>
      </c>
      <c r="N24" s="37">
        <v>1.1176470588235294</v>
      </c>
      <c r="O24" s="37" t="s">
        <v>258</v>
      </c>
      <c r="P24" s="37" t="s">
        <v>257</v>
      </c>
    </row>
    <row r="25" spans="2:16" x14ac:dyDescent="0.25">
      <c r="B25" s="96">
        <v>6</v>
      </c>
      <c r="C25" s="454" t="s">
        <v>277</v>
      </c>
      <c r="D25" s="70"/>
      <c r="E25" s="402">
        <v>26</v>
      </c>
      <c r="F25" s="240">
        <v>23</v>
      </c>
      <c r="G25" s="263">
        <v>35</v>
      </c>
      <c r="H25" s="70"/>
      <c r="I25" s="401"/>
      <c r="J25" s="259">
        <v>21</v>
      </c>
      <c r="K25" s="261">
        <v>29</v>
      </c>
      <c r="L25" s="37">
        <v>134</v>
      </c>
      <c r="M25" s="37">
        <v>103</v>
      </c>
      <c r="N25" s="37">
        <v>1.3009708737864079</v>
      </c>
      <c r="O25" s="37" t="s">
        <v>259</v>
      </c>
      <c r="P25" s="37" t="s">
        <v>259</v>
      </c>
    </row>
    <row r="26" spans="2:16" x14ac:dyDescent="0.25">
      <c r="B26" s="96">
        <v>7</v>
      </c>
      <c r="C26" s="458" t="s">
        <v>301</v>
      </c>
      <c r="D26" s="70"/>
      <c r="E26" s="240">
        <v>31</v>
      </c>
      <c r="F26" s="70"/>
      <c r="G26" s="261">
        <v>13</v>
      </c>
      <c r="H26" s="402">
        <v>20</v>
      </c>
      <c r="I26" s="259">
        <v>17</v>
      </c>
      <c r="J26" s="401"/>
      <c r="K26" s="263">
        <v>22</v>
      </c>
      <c r="L26" s="37">
        <v>103</v>
      </c>
      <c r="M26" s="37">
        <v>91</v>
      </c>
      <c r="N26" s="37">
        <v>1.1318681318681318</v>
      </c>
      <c r="O26" s="37" t="s">
        <v>257</v>
      </c>
      <c r="P26" s="37" t="s">
        <v>258</v>
      </c>
    </row>
    <row r="27" spans="2:16" x14ac:dyDescent="0.25">
      <c r="B27" s="96">
        <v>8</v>
      </c>
      <c r="C27" s="459" t="s">
        <v>302</v>
      </c>
      <c r="D27" s="240">
        <v>31</v>
      </c>
      <c r="E27" s="70"/>
      <c r="F27" s="402">
        <v>31</v>
      </c>
      <c r="G27" s="259"/>
      <c r="H27" s="70"/>
      <c r="I27" s="261">
        <v>25</v>
      </c>
      <c r="J27" s="263">
        <v>26</v>
      </c>
      <c r="K27" s="401"/>
      <c r="L27" s="37">
        <v>113</v>
      </c>
      <c r="M27" s="37">
        <v>119</v>
      </c>
      <c r="N27" s="37">
        <v>0.94957983193277307</v>
      </c>
      <c r="O27" s="37" t="s">
        <v>261</v>
      </c>
      <c r="P27" s="37" t="s">
        <v>261</v>
      </c>
    </row>
    <row r="28" spans="2:16" x14ac:dyDescent="0.25">
      <c r="C28" t="s">
        <v>253</v>
      </c>
      <c r="D28" s="37">
        <v>118</v>
      </c>
      <c r="E28" s="37">
        <v>146</v>
      </c>
      <c r="F28" s="37">
        <v>133</v>
      </c>
      <c r="G28" s="37">
        <v>85</v>
      </c>
      <c r="H28" s="37">
        <v>102</v>
      </c>
      <c r="I28" s="37">
        <v>103</v>
      </c>
      <c r="J28" s="37">
        <v>91</v>
      </c>
      <c r="K28" s="37">
        <v>119</v>
      </c>
      <c r="L28" s="96"/>
      <c r="M28" s="96"/>
      <c r="N28" s="96"/>
    </row>
    <row r="29" spans="2:16" x14ac:dyDescent="0.25"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2:16" x14ac:dyDescent="0.25">
      <c r="D30" s="408" t="s">
        <v>290</v>
      </c>
      <c r="E30" s="409" t="s">
        <v>291</v>
      </c>
      <c r="F30" s="410" t="s">
        <v>292</v>
      </c>
      <c r="G30" s="152" t="s">
        <v>293</v>
      </c>
      <c r="H30" s="411" t="s">
        <v>307</v>
      </c>
      <c r="I30" t="s">
        <v>283</v>
      </c>
      <c r="J30" t="s">
        <v>107</v>
      </c>
    </row>
    <row r="32" spans="2:16" x14ac:dyDescent="0.25">
      <c r="B32" t="s">
        <v>308</v>
      </c>
    </row>
    <row r="33" spans="2:16" x14ac:dyDescent="0.25">
      <c r="B33" t="s">
        <v>245</v>
      </c>
      <c r="C33" s="393">
        <v>42814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  <c r="J33" s="96">
        <v>7</v>
      </c>
      <c r="K33" s="96">
        <v>8</v>
      </c>
    </row>
    <row r="34" spans="2:16" x14ac:dyDescent="0.25">
      <c r="B34" t="s">
        <v>297</v>
      </c>
      <c r="D34" s="421" t="s">
        <v>275</v>
      </c>
      <c r="E34" s="422" t="s">
        <v>276</v>
      </c>
      <c r="F34" s="452" t="s">
        <v>298</v>
      </c>
      <c r="G34" s="390" t="s">
        <v>299</v>
      </c>
      <c r="H34" s="377" t="s">
        <v>300</v>
      </c>
      <c r="I34" s="421" t="s">
        <v>277</v>
      </c>
      <c r="J34" s="453" t="s">
        <v>301</v>
      </c>
      <c r="K34" s="151" t="s">
        <v>302</v>
      </c>
      <c r="L34" t="s">
        <v>252</v>
      </c>
      <c r="M34" t="s">
        <v>253</v>
      </c>
      <c r="N34" t="s">
        <v>303</v>
      </c>
      <c r="O34" t="s">
        <v>245</v>
      </c>
      <c r="P34" t="s">
        <v>285</v>
      </c>
    </row>
    <row r="35" spans="2:16" x14ac:dyDescent="0.25">
      <c r="B35" s="96">
        <v>1</v>
      </c>
      <c r="C35" s="423" t="s">
        <v>275</v>
      </c>
      <c r="D35" s="401"/>
      <c r="E35" s="263">
        <v>33</v>
      </c>
      <c r="F35" s="261">
        <v>24</v>
      </c>
      <c r="G35" s="402">
        <v>37</v>
      </c>
      <c r="H35" s="259">
        <v>37</v>
      </c>
      <c r="I35" s="70"/>
      <c r="J35" s="70"/>
      <c r="K35" s="240">
        <v>39</v>
      </c>
      <c r="L35" s="37">
        <v>170</v>
      </c>
      <c r="M35" s="37">
        <v>91</v>
      </c>
      <c r="N35" s="37">
        <v>1.8681318681318682</v>
      </c>
      <c r="O35" s="37" t="s">
        <v>256</v>
      </c>
      <c r="P35" s="37" t="s">
        <v>259</v>
      </c>
    </row>
    <row r="36" spans="2:16" x14ac:dyDescent="0.25">
      <c r="B36" s="96">
        <v>2</v>
      </c>
      <c r="C36" s="425" t="s">
        <v>276</v>
      </c>
      <c r="D36" s="263">
        <v>24</v>
      </c>
      <c r="E36" s="401"/>
      <c r="F36" s="259">
        <v>25</v>
      </c>
      <c r="G36" s="70"/>
      <c r="H36" s="261">
        <v>24</v>
      </c>
      <c r="I36" s="402">
        <v>23</v>
      </c>
      <c r="J36" s="240">
        <v>21</v>
      </c>
      <c r="K36" s="70"/>
      <c r="L36" s="37">
        <v>117</v>
      </c>
      <c r="M36" s="37">
        <v>117</v>
      </c>
      <c r="N36" s="37">
        <v>1</v>
      </c>
      <c r="O36" s="37" t="s">
        <v>258</v>
      </c>
      <c r="P36" s="37" t="s">
        <v>257</v>
      </c>
    </row>
    <row r="37" spans="2:16" x14ac:dyDescent="0.25">
      <c r="B37" s="96">
        <v>3</v>
      </c>
      <c r="C37" s="460" t="s">
        <v>298</v>
      </c>
      <c r="D37" s="261">
        <v>31</v>
      </c>
      <c r="E37" s="259">
        <v>23</v>
      </c>
      <c r="F37" s="401"/>
      <c r="G37" s="70"/>
      <c r="H37" s="263">
        <v>21</v>
      </c>
      <c r="I37" s="240">
        <v>38</v>
      </c>
      <c r="J37" s="70"/>
      <c r="K37" s="402">
        <v>29</v>
      </c>
      <c r="L37" s="37">
        <v>142</v>
      </c>
      <c r="M37" s="37">
        <v>103</v>
      </c>
      <c r="N37" s="37">
        <v>1.3786407766990292</v>
      </c>
      <c r="O37" s="37" t="s">
        <v>259</v>
      </c>
      <c r="P37" s="37" t="s">
        <v>256</v>
      </c>
    </row>
    <row r="38" spans="2:16" x14ac:dyDescent="0.25">
      <c r="B38" s="96">
        <v>4</v>
      </c>
      <c r="C38" s="243" t="s">
        <v>299</v>
      </c>
      <c r="D38" s="402">
        <v>10</v>
      </c>
      <c r="E38" s="70"/>
      <c r="F38" s="70"/>
      <c r="G38" s="401"/>
      <c r="H38" s="240"/>
      <c r="I38" s="263">
        <v>16</v>
      </c>
      <c r="J38" s="261">
        <v>11</v>
      </c>
      <c r="K38" s="259"/>
      <c r="L38" s="37">
        <v>37</v>
      </c>
      <c r="M38" s="37">
        <v>74</v>
      </c>
      <c r="N38" s="37">
        <v>0.5</v>
      </c>
      <c r="O38" s="37" t="s">
        <v>306</v>
      </c>
      <c r="P38" s="37" t="s">
        <v>306</v>
      </c>
    </row>
    <row r="39" spans="2:16" x14ac:dyDescent="0.25">
      <c r="B39" s="96">
        <v>5</v>
      </c>
      <c r="C39" s="243" t="s">
        <v>300</v>
      </c>
      <c r="D39" s="259">
        <v>20</v>
      </c>
      <c r="E39" s="261">
        <v>27</v>
      </c>
      <c r="F39" s="263">
        <v>24</v>
      </c>
      <c r="G39" s="240"/>
      <c r="H39" s="401"/>
      <c r="I39" s="70"/>
      <c r="J39" s="402">
        <v>23</v>
      </c>
      <c r="K39" s="70"/>
      <c r="L39" s="37">
        <v>94</v>
      </c>
      <c r="M39" s="37">
        <v>99</v>
      </c>
      <c r="N39" s="37">
        <v>0.9494949494949495</v>
      </c>
      <c r="O39" s="37" t="s">
        <v>260</v>
      </c>
      <c r="P39" s="37" t="s">
        <v>261</v>
      </c>
    </row>
    <row r="40" spans="2:16" x14ac:dyDescent="0.25">
      <c r="B40" s="96">
        <v>6</v>
      </c>
      <c r="C40" s="423" t="s">
        <v>277</v>
      </c>
      <c r="D40" s="70"/>
      <c r="E40" s="402">
        <v>15</v>
      </c>
      <c r="F40" s="240">
        <v>12</v>
      </c>
      <c r="G40" s="263">
        <v>30</v>
      </c>
      <c r="H40" s="70"/>
      <c r="I40" s="401"/>
      <c r="J40" s="259">
        <v>21</v>
      </c>
      <c r="K40" s="261">
        <v>29</v>
      </c>
      <c r="L40" s="37">
        <v>107</v>
      </c>
      <c r="M40" s="37">
        <v>100</v>
      </c>
      <c r="N40" s="37">
        <v>1.07</v>
      </c>
      <c r="O40" s="37" t="s">
        <v>257</v>
      </c>
      <c r="P40" s="37" t="s">
        <v>258</v>
      </c>
    </row>
    <row r="41" spans="2:16" x14ac:dyDescent="0.25">
      <c r="B41" s="96">
        <v>7</v>
      </c>
      <c r="C41" s="325" t="s">
        <v>301</v>
      </c>
      <c r="D41" s="70"/>
      <c r="E41" s="240">
        <v>19</v>
      </c>
      <c r="F41" s="70"/>
      <c r="G41" s="261">
        <v>7</v>
      </c>
      <c r="H41" s="402">
        <v>17</v>
      </c>
      <c r="I41" s="259">
        <v>16</v>
      </c>
      <c r="J41" s="401"/>
      <c r="K41" s="263">
        <v>22</v>
      </c>
      <c r="L41" s="37">
        <v>81</v>
      </c>
      <c r="M41" s="37">
        <v>90</v>
      </c>
      <c r="N41" s="37">
        <v>0.9</v>
      </c>
      <c r="O41" s="37" t="s">
        <v>261</v>
      </c>
      <c r="P41" s="37" t="s">
        <v>260</v>
      </c>
    </row>
    <row r="42" spans="2:16" x14ac:dyDescent="0.25">
      <c r="B42" s="96">
        <v>8</v>
      </c>
      <c r="C42" s="302" t="s">
        <v>302</v>
      </c>
      <c r="D42" s="240">
        <v>16</v>
      </c>
      <c r="E42" s="70"/>
      <c r="F42" s="402">
        <v>18</v>
      </c>
      <c r="G42" s="259"/>
      <c r="H42" s="70"/>
      <c r="I42" s="261">
        <v>23</v>
      </c>
      <c r="J42" s="263">
        <v>25</v>
      </c>
      <c r="K42" s="401"/>
      <c r="L42" s="37">
        <v>82</v>
      </c>
      <c r="M42" s="37">
        <v>119</v>
      </c>
      <c r="N42" s="37">
        <v>0.68907563025210083</v>
      </c>
      <c r="O42" s="37" t="s">
        <v>305</v>
      </c>
      <c r="P42" s="37" t="s">
        <v>305</v>
      </c>
    </row>
    <row r="43" spans="2:16" x14ac:dyDescent="0.25">
      <c r="C43" t="s">
        <v>253</v>
      </c>
      <c r="D43" s="37">
        <v>91</v>
      </c>
      <c r="E43" s="37">
        <v>117</v>
      </c>
      <c r="F43" s="37">
        <v>103</v>
      </c>
      <c r="G43" s="37">
        <v>74</v>
      </c>
      <c r="H43" s="37">
        <v>99</v>
      </c>
      <c r="I43" s="37">
        <v>100</v>
      </c>
      <c r="J43" s="37">
        <v>90</v>
      </c>
      <c r="K43" s="37">
        <v>119</v>
      </c>
      <c r="L43" s="96"/>
      <c r="M43" s="96"/>
      <c r="N43" s="96"/>
    </row>
    <row r="44" spans="2:16" x14ac:dyDescent="0.25"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2:16" x14ac:dyDescent="0.25">
      <c r="D45" s="408" t="s">
        <v>290</v>
      </c>
      <c r="E45" s="409" t="s">
        <v>291</v>
      </c>
      <c r="F45" s="410" t="s">
        <v>292</v>
      </c>
      <c r="G45" s="152" t="s">
        <v>293</v>
      </c>
      <c r="H45" s="411" t="s">
        <v>307</v>
      </c>
      <c r="I45" t="s">
        <v>283</v>
      </c>
      <c r="J45" t="s">
        <v>107</v>
      </c>
    </row>
    <row r="48" spans="2:16" x14ac:dyDescent="0.25">
      <c r="H48" s="408" t="s">
        <v>290</v>
      </c>
      <c r="I48" s="409" t="s">
        <v>291</v>
      </c>
      <c r="J48" s="410" t="s">
        <v>292</v>
      </c>
      <c r="K48" s="152" t="s">
        <v>293</v>
      </c>
      <c r="L48" s="411" t="s">
        <v>307</v>
      </c>
      <c r="M48" t="s">
        <v>283</v>
      </c>
      <c r="N48" t="s">
        <v>107</v>
      </c>
    </row>
    <row r="49" spans="1:19" x14ac:dyDescent="0.25">
      <c r="B49" s="254" t="s">
        <v>190</v>
      </c>
      <c r="C49" s="95" t="s">
        <v>191</v>
      </c>
      <c r="D49" s="346" t="s">
        <v>27</v>
      </c>
      <c r="E49" s="412" t="s">
        <v>28</v>
      </c>
      <c r="F49" s="412" t="s">
        <v>29</v>
      </c>
      <c r="G49" s="412" t="s">
        <v>30</v>
      </c>
      <c r="H49" s="430" t="s">
        <v>277</v>
      </c>
      <c r="I49" s="434" t="s">
        <v>276</v>
      </c>
      <c r="J49" s="430" t="s">
        <v>275</v>
      </c>
      <c r="K49" s="465" t="s">
        <v>300</v>
      </c>
      <c r="L49" s="428" t="s">
        <v>302</v>
      </c>
      <c r="M49" s="428" t="s">
        <v>302</v>
      </c>
      <c r="N49" s="432" t="s">
        <v>275</v>
      </c>
    </row>
    <row r="50" spans="1:19" x14ac:dyDescent="0.25">
      <c r="B50" s="254" t="s">
        <v>190</v>
      </c>
      <c r="C50" s="95" t="s">
        <v>191</v>
      </c>
      <c r="D50" s="37">
        <v>6</v>
      </c>
      <c r="E50" s="37"/>
      <c r="F50" s="37"/>
      <c r="G50" s="38" t="s">
        <v>268</v>
      </c>
      <c r="H50" s="37">
        <v>0</v>
      </c>
      <c r="I50" s="37">
        <v>-1</v>
      </c>
      <c r="J50" s="37">
        <v>1</v>
      </c>
      <c r="K50" s="37">
        <v>-2</v>
      </c>
      <c r="L50" s="37">
        <v>0</v>
      </c>
      <c r="M50" s="37">
        <v>0</v>
      </c>
      <c r="N50" s="37">
        <v>-1</v>
      </c>
    </row>
    <row r="52" spans="1:19" x14ac:dyDescent="0.25">
      <c r="A52" t="s">
        <v>31</v>
      </c>
      <c r="C52" s="42"/>
    </row>
    <row r="53" spans="1:19" ht="15.75" thickBot="1" x14ac:dyDescent="0.3">
      <c r="A53" t="s">
        <v>144</v>
      </c>
    </row>
    <row r="54" spans="1:19" x14ac:dyDescent="0.25">
      <c r="A54" s="1" t="s">
        <v>145</v>
      </c>
      <c r="B54" s="1"/>
      <c r="C54" s="42"/>
      <c r="D54" s="43" t="s">
        <v>3</v>
      </c>
      <c r="E54" s="44" t="s">
        <v>32</v>
      </c>
      <c r="F54" s="45" t="s">
        <v>3</v>
      </c>
      <c r="G54" s="4" t="s">
        <v>32</v>
      </c>
      <c r="H54" s="46" t="s">
        <v>3</v>
      </c>
      <c r="I54" s="6" t="s">
        <v>32</v>
      </c>
      <c r="J54" s="46" t="s">
        <v>3</v>
      </c>
      <c r="K54" s="47" t="s">
        <v>32</v>
      </c>
      <c r="L54" s="46" t="s">
        <v>3</v>
      </c>
      <c r="M54" s="4" t="s">
        <v>32</v>
      </c>
      <c r="N54" s="3" t="s">
        <v>3</v>
      </c>
      <c r="O54" s="44" t="s">
        <v>32</v>
      </c>
      <c r="P54" s="183" t="s">
        <v>3</v>
      </c>
      <c r="Q54" s="44" t="s">
        <v>32</v>
      </c>
      <c r="R54" s="48" t="s">
        <v>33</v>
      </c>
      <c r="S54" s="49" t="s">
        <v>34</v>
      </c>
    </row>
    <row r="55" spans="1:19" x14ac:dyDescent="0.25">
      <c r="A55" s="9" t="s">
        <v>146</v>
      </c>
      <c r="B55" s="1"/>
      <c r="C55" s="42"/>
      <c r="D55" s="50" t="s">
        <v>9</v>
      </c>
      <c r="E55" s="12" t="s">
        <v>9</v>
      </c>
      <c r="F55" s="15" t="s">
        <v>9</v>
      </c>
      <c r="G55" s="10" t="s">
        <v>9</v>
      </c>
      <c r="H55" s="51" t="s">
        <v>9</v>
      </c>
      <c r="I55" s="13" t="s">
        <v>9</v>
      </c>
      <c r="J55" s="51" t="s">
        <v>9</v>
      </c>
      <c r="K55" s="52" t="s">
        <v>9</v>
      </c>
      <c r="L55" s="51" t="s">
        <v>9</v>
      </c>
      <c r="M55" s="10" t="s">
        <v>9</v>
      </c>
      <c r="N55" s="11" t="s">
        <v>9</v>
      </c>
      <c r="O55" s="12" t="s">
        <v>9</v>
      </c>
      <c r="P55" s="166" t="s">
        <v>9</v>
      </c>
      <c r="Q55" s="12" t="s">
        <v>9</v>
      </c>
      <c r="R55" s="12" t="s">
        <v>35</v>
      </c>
      <c r="S55" s="12" t="s">
        <v>35</v>
      </c>
    </row>
    <row r="56" spans="1:19" x14ac:dyDescent="0.25">
      <c r="A56" s="184" t="s">
        <v>147</v>
      </c>
      <c r="B56" s="1"/>
      <c r="C56" s="42"/>
      <c r="D56" s="50"/>
      <c r="E56" s="12" t="s">
        <v>19</v>
      </c>
      <c r="F56" s="15"/>
      <c r="G56" s="10" t="s">
        <v>19</v>
      </c>
      <c r="H56" s="51"/>
      <c r="I56" s="13" t="s">
        <v>19</v>
      </c>
      <c r="J56" s="51"/>
      <c r="K56" s="52" t="s">
        <v>19</v>
      </c>
      <c r="L56" s="51"/>
      <c r="M56" s="10" t="s">
        <v>19</v>
      </c>
      <c r="N56" s="15"/>
      <c r="O56" s="12" t="s">
        <v>19</v>
      </c>
      <c r="P56" s="185"/>
      <c r="Q56" s="12" t="s">
        <v>19</v>
      </c>
      <c r="R56" s="12" t="s">
        <v>19</v>
      </c>
      <c r="S56" s="12" t="s">
        <v>19</v>
      </c>
    </row>
    <row r="57" spans="1:19" x14ac:dyDescent="0.25">
      <c r="A57" s="1"/>
      <c r="B57" s="1"/>
      <c r="C57" s="42"/>
      <c r="D57" s="50"/>
      <c r="E57" s="53">
        <v>42646</v>
      </c>
      <c r="F57" s="54"/>
      <c r="G57" s="55">
        <v>42679</v>
      </c>
      <c r="H57" s="56"/>
      <c r="I57" s="57">
        <v>42710</v>
      </c>
      <c r="J57" s="56"/>
      <c r="K57" s="58">
        <v>42741</v>
      </c>
      <c r="L57" s="56"/>
      <c r="M57" s="55">
        <v>42763</v>
      </c>
      <c r="N57" s="11"/>
      <c r="O57" s="73">
        <v>42798</v>
      </c>
      <c r="P57" s="166"/>
      <c r="Q57" s="53">
        <v>42815</v>
      </c>
      <c r="R57" s="53">
        <v>42798</v>
      </c>
      <c r="S57" s="57">
        <v>42798</v>
      </c>
    </row>
    <row r="58" spans="1:19" ht="15.75" thickBot="1" x14ac:dyDescent="0.3">
      <c r="A58" s="19" t="s">
        <v>20</v>
      </c>
      <c r="B58" s="20" t="s">
        <v>21</v>
      </c>
      <c r="C58" s="42"/>
      <c r="D58" s="24"/>
      <c r="E58" s="61"/>
      <c r="F58" s="62"/>
      <c r="G58" s="63"/>
      <c r="H58" s="64"/>
      <c r="I58" s="65"/>
      <c r="J58" s="64"/>
      <c r="K58" s="66"/>
      <c r="L58" s="64"/>
      <c r="M58" s="63"/>
      <c r="N58" s="22"/>
      <c r="O58" s="67"/>
      <c r="P58" s="186"/>
      <c r="Q58" s="27"/>
      <c r="R58" s="27">
        <v>42815</v>
      </c>
      <c r="S58" s="88">
        <v>42815</v>
      </c>
    </row>
    <row r="59" spans="1:19" x14ac:dyDescent="0.25">
      <c r="A59" s="254" t="s">
        <v>190</v>
      </c>
      <c r="B59" s="95" t="s">
        <v>191</v>
      </c>
      <c r="C59" s="255" t="s">
        <v>37</v>
      </c>
      <c r="D59" s="69">
        <v>6.3139000000000003</v>
      </c>
      <c r="E59" s="37">
        <v>50</v>
      </c>
      <c r="F59" s="69">
        <v>6.3139000000000003</v>
      </c>
      <c r="G59" s="70">
        <v>48</v>
      </c>
      <c r="H59" s="69">
        <v>6.3139000000000003</v>
      </c>
      <c r="I59" s="37">
        <v>49</v>
      </c>
      <c r="J59" s="69">
        <v>6.3139000000000003</v>
      </c>
      <c r="K59" s="37">
        <v>49</v>
      </c>
      <c r="L59" s="69">
        <v>6.3139000000000003</v>
      </c>
      <c r="M59" s="70">
        <v>48</v>
      </c>
      <c r="N59" s="69">
        <v>6.3139000000000003</v>
      </c>
      <c r="O59" s="37">
        <v>47</v>
      </c>
      <c r="P59" s="256">
        <v>6.3138888888888882</v>
      </c>
      <c r="Q59" s="156">
        <v>46</v>
      </c>
      <c r="R59" s="156">
        <f>+O59-Q59</f>
        <v>1</v>
      </c>
      <c r="S59" s="257">
        <f>+R59/O59</f>
        <v>2.1276595744680851E-2</v>
      </c>
    </row>
    <row r="60" spans="1:19" x14ac:dyDescent="0.25">
      <c r="C60" s="42"/>
    </row>
    <row r="61" spans="1:19" ht="15.75" thickBot="1" x14ac:dyDescent="0.3">
      <c r="A61" t="s">
        <v>174</v>
      </c>
      <c r="C61" s="42"/>
    </row>
    <row r="62" spans="1:19" x14ac:dyDescent="0.25">
      <c r="A62" s="1" t="s">
        <v>145</v>
      </c>
      <c r="B62" s="1"/>
      <c r="C62" s="42"/>
      <c r="D62" s="3" t="s">
        <v>3</v>
      </c>
      <c r="E62" s="44" t="s">
        <v>32</v>
      </c>
    </row>
    <row r="63" spans="1:19" x14ac:dyDescent="0.25">
      <c r="A63" s="9" t="s">
        <v>146</v>
      </c>
      <c r="B63" s="1"/>
      <c r="C63" s="42"/>
      <c r="D63" s="11" t="s">
        <v>9</v>
      </c>
      <c r="E63" s="12" t="s">
        <v>9</v>
      </c>
    </row>
    <row r="64" spans="1:19" x14ac:dyDescent="0.25">
      <c r="A64" s="184" t="s">
        <v>147</v>
      </c>
      <c r="B64" s="1"/>
      <c r="C64" s="42"/>
      <c r="D64" s="15"/>
      <c r="E64" s="12" t="s">
        <v>19</v>
      </c>
    </row>
    <row r="65" spans="1:10" x14ac:dyDescent="0.25">
      <c r="A65" s="109"/>
      <c r="B65" s="1"/>
      <c r="C65" s="42"/>
      <c r="D65" s="11"/>
      <c r="E65" s="59" t="s">
        <v>36</v>
      </c>
    </row>
    <row r="66" spans="1:10" ht="15.75" thickBot="1" x14ac:dyDescent="0.3">
      <c r="A66" s="19" t="s">
        <v>20</v>
      </c>
      <c r="B66" s="39" t="s">
        <v>21</v>
      </c>
      <c r="C66" s="42"/>
      <c r="D66" s="22" t="s">
        <v>22</v>
      </c>
      <c r="E66" s="27">
        <v>42815</v>
      </c>
    </row>
    <row r="67" spans="1:10" x14ac:dyDescent="0.25">
      <c r="A67" s="254" t="s">
        <v>190</v>
      </c>
      <c r="B67" s="95" t="s">
        <v>191</v>
      </c>
      <c r="C67" s="258" t="s">
        <v>148</v>
      </c>
      <c r="D67" s="256">
        <v>6.3138888888888882</v>
      </c>
      <c r="E67" s="259">
        <v>46</v>
      </c>
    </row>
    <row r="68" spans="1:10" x14ac:dyDescent="0.25">
      <c r="C68" s="42"/>
    </row>
    <row r="69" spans="1:10" ht="15.75" thickBot="1" x14ac:dyDescent="0.3">
      <c r="A69" t="s">
        <v>47</v>
      </c>
      <c r="C69" s="42"/>
    </row>
    <row r="70" spans="1:10" x14ac:dyDescent="0.25">
      <c r="A70" s="1" t="s">
        <v>145</v>
      </c>
      <c r="B70" s="1"/>
      <c r="C70" s="42"/>
      <c r="D70" s="5" t="s">
        <v>5</v>
      </c>
      <c r="E70" s="44" t="s">
        <v>5</v>
      </c>
    </row>
    <row r="71" spans="1:10" x14ac:dyDescent="0.25">
      <c r="A71" s="9" t="s">
        <v>146</v>
      </c>
      <c r="B71" s="1"/>
      <c r="C71" s="42"/>
      <c r="D71" s="12" t="s">
        <v>11</v>
      </c>
      <c r="E71" s="12" t="s">
        <v>11</v>
      </c>
    </row>
    <row r="72" spans="1:10" x14ac:dyDescent="0.25">
      <c r="A72" s="208" t="s">
        <v>162</v>
      </c>
      <c r="C72" s="42"/>
      <c r="D72" s="86" t="s">
        <v>42</v>
      </c>
      <c r="E72" s="12" t="s">
        <v>43</v>
      </c>
    </row>
    <row r="73" spans="1:10" x14ac:dyDescent="0.25">
      <c r="A73" s="208" t="s">
        <v>17</v>
      </c>
      <c r="C73" s="42"/>
      <c r="D73" s="86" t="s">
        <v>17</v>
      </c>
      <c r="E73" s="12" t="s">
        <v>19</v>
      </c>
    </row>
    <row r="74" spans="1:10" x14ac:dyDescent="0.25">
      <c r="A74" s="19" t="s">
        <v>20</v>
      </c>
      <c r="B74" s="20" t="s">
        <v>21</v>
      </c>
      <c r="C74" s="42"/>
      <c r="D74" s="50" t="s">
        <v>24</v>
      </c>
      <c r="E74" s="79">
        <v>42815</v>
      </c>
    </row>
    <row r="75" spans="1:10" x14ac:dyDescent="0.25">
      <c r="A75" s="254" t="s">
        <v>190</v>
      </c>
      <c r="B75" s="95" t="s">
        <v>191</v>
      </c>
      <c r="C75" s="260" t="s">
        <v>163</v>
      </c>
      <c r="D75" s="250">
        <v>0.56111111111111178</v>
      </c>
      <c r="E75" s="261">
        <v>40</v>
      </c>
      <c r="F75" s="42"/>
    </row>
    <row r="76" spans="1:10" x14ac:dyDescent="0.25">
      <c r="C76" s="42"/>
    </row>
    <row r="77" spans="1:10" ht="19.5" thickBot="1" x14ac:dyDescent="0.35">
      <c r="A77" t="s">
        <v>178</v>
      </c>
      <c r="C77" s="42"/>
      <c r="D77" s="94"/>
      <c r="J77" s="94"/>
    </row>
    <row r="78" spans="1:10" x14ac:dyDescent="0.25">
      <c r="A78" s="1" t="s">
        <v>145</v>
      </c>
      <c r="B78" s="1"/>
      <c r="C78" s="42"/>
      <c r="D78" s="49" t="s">
        <v>6</v>
      </c>
      <c r="E78" s="44" t="s">
        <v>5</v>
      </c>
    </row>
    <row r="79" spans="1:10" x14ac:dyDescent="0.25">
      <c r="A79" s="9" t="s">
        <v>146</v>
      </c>
      <c r="B79" s="1"/>
      <c r="C79" s="42"/>
      <c r="D79" s="86" t="s">
        <v>5</v>
      </c>
      <c r="E79" s="59" t="s">
        <v>11</v>
      </c>
    </row>
    <row r="80" spans="1:10" x14ac:dyDescent="0.25">
      <c r="A80" s="184" t="s">
        <v>153</v>
      </c>
      <c r="B80" s="1"/>
      <c r="C80" s="42"/>
      <c r="D80" s="86" t="s">
        <v>11</v>
      </c>
      <c r="E80" s="12" t="s">
        <v>19</v>
      </c>
    </row>
    <row r="81" spans="1:14" x14ac:dyDescent="0.25">
      <c r="A81" s="109" t="s">
        <v>17</v>
      </c>
      <c r="B81" s="1"/>
      <c r="C81" s="42"/>
      <c r="D81" s="59" t="s">
        <v>18</v>
      </c>
      <c r="E81" s="12" t="s">
        <v>44</v>
      </c>
    </row>
    <row r="82" spans="1:14" ht="15.75" thickBot="1" x14ac:dyDescent="0.3">
      <c r="A82" s="19" t="s">
        <v>20</v>
      </c>
      <c r="B82" s="39" t="s">
        <v>21</v>
      </c>
      <c r="C82" s="42"/>
      <c r="D82" s="89" t="s">
        <v>26</v>
      </c>
      <c r="E82" s="27">
        <v>42815</v>
      </c>
    </row>
    <row r="83" spans="1:14" x14ac:dyDescent="0.25">
      <c r="A83" s="254" t="s">
        <v>190</v>
      </c>
      <c r="B83" s="95" t="s">
        <v>191</v>
      </c>
      <c r="C83" s="262" t="s">
        <v>164</v>
      </c>
      <c r="D83" s="252">
        <v>2.2444444444444471</v>
      </c>
      <c r="E83" s="263">
        <v>34</v>
      </c>
    </row>
    <row r="84" spans="1:14" x14ac:dyDescent="0.25">
      <c r="C84" s="42"/>
    </row>
    <row r="85" spans="1:14" ht="15.75" thickBot="1" x14ac:dyDescent="0.3">
      <c r="A85" t="s">
        <v>180</v>
      </c>
      <c r="C85" s="42"/>
      <c r="D85" s="42"/>
      <c r="E85" s="42"/>
      <c r="F85" s="42"/>
      <c r="I85" s="42"/>
    </row>
    <row r="86" spans="1:14" x14ac:dyDescent="0.25">
      <c r="A86" s="1" t="s">
        <v>145</v>
      </c>
      <c r="B86" s="1"/>
      <c r="C86" s="42"/>
      <c r="D86" s="45"/>
      <c r="E86" s="45"/>
      <c r="F86" s="45"/>
      <c r="G86" s="110" t="s">
        <v>75</v>
      </c>
      <c r="H86" s="111" t="s">
        <v>76</v>
      </c>
      <c r="I86" s="112"/>
      <c r="J86" s="43" t="s">
        <v>51</v>
      </c>
    </row>
    <row r="87" spans="1:14" x14ac:dyDescent="0.25">
      <c r="A87" s="9" t="s">
        <v>146</v>
      </c>
      <c r="B87" s="1"/>
      <c r="C87" s="42"/>
      <c r="D87" s="15"/>
      <c r="E87" s="15"/>
      <c r="F87" s="15"/>
      <c r="G87" s="113" t="s">
        <v>77</v>
      </c>
      <c r="H87" s="114" t="s">
        <v>78</v>
      </c>
      <c r="I87" s="115"/>
      <c r="J87" s="56" t="s">
        <v>53</v>
      </c>
    </row>
    <row r="88" spans="1:14" x14ac:dyDescent="0.25">
      <c r="A88" s="198" t="s">
        <v>156</v>
      </c>
      <c r="B88" s="1"/>
      <c r="C88" s="42"/>
      <c r="D88" s="15"/>
      <c r="E88" s="15"/>
      <c r="F88" s="15"/>
      <c r="G88" s="113" t="s">
        <v>9</v>
      </c>
      <c r="H88" s="114" t="s">
        <v>79</v>
      </c>
      <c r="I88" s="116" t="s">
        <v>80</v>
      </c>
      <c r="J88" s="50" t="s">
        <v>52</v>
      </c>
    </row>
    <row r="89" spans="1:14" x14ac:dyDescent="0.25">
      <c r="A89" s="1"/>
      <c r="B89" s="1"/>
      <c r="C89" s="42"/>
      <c r="D89" s="11" t="s">
        <v>81</v>
      </c>
      <c r="E89" s="11" t="s">
        <v>81</v>
      </c>
      <c r="F89" s="11" t="s">
        <v>82</v>
      </c>
      <c r="G89" s="113">
        <v>1</v>
      </c>
      <c r="H89" s="114">
        <v>-1</v>
      </c>
      <c r="I89" s="117" t="s">
        <v>51</v>
      </c>
      <c r="J89" s="50" t="s">
        <v>19</v>
      </c>
    </row>
    <row r="90" spans="1:14" ht="15.75" thickBot="1" x14ac:dyDescent="0.3">
      <c r="A90" s="19" t="s">
        <v>20</v>
      </c>
      <c r="B90" s="39" t="s">
        <v>21</v>
      </c>
      <c r="C90" s="42"/>
      <c r="D90" s="22" t="s">
        <v>83</v>
      </c>
      <c r="E90" s="22" t="s">
        <v>84</v>
      </c>
      <c r="F90" s="22" t="s">
        <v>85</v>
      </c>
      <c r="G90" s="209" t="s">
        <v>86</v>
      </c>
      <c r="H90" s="210" t="s">
        <v>87</v>
      </c>
      <c r="I90" s="211" t="s">
        <v>53</v>
      </c>
      <c r="J90" s="24" t="s">
        <v>36</v>
      </c>
    </row>
    <row r="91" spans="1:14" x14ac:dyDescent="0.25">
      <c r="A91" s="254" t="s">
        <v>190</v>
      </c>
      <c r="B91" s="95" t="s">
        <v>191</v>
      </c>
      <c r="C91" s="118" t="s">
        <v>165</v>
      </c>
      <c r="D91" s="156">
        <v>34</v>
      </c>
      <c r="E91" s="156">
        <v>19</v>
      </c>
      <c r="F91" s="246">
        <v>1.7894736842105263</v>
      </c>
      <c r="G91" s="264">
        <v>11</v>
      </c>
      <c r="H91" s="156">
        <v>7</v>
      </c>
      <c r="I91" s="247">
        <v>0.61111111111111116</v>
      </c>
      <c r="J91" s="248">
        <v>34</v>
      </c>
    </row>
    <row r="92" spans="1:14" x14ac:dyDescent="0.25">
      <c r="C92" s="42"/>
    </row>
    <row r="93" spans="1:14" ht="15.75" thickBot="1" x14ac:dyDescent="0.3">
      <c r="A93" t="s">
        <v>181</v>
      </c>
      <c r="C93" s="42"/>
    </row>
    <row r="94" spans="1:14" x14ac:dyDescent="0.25">
      <c r="A94" s="1" t="s">
        <v>145</v>
      </c>
      <c r="B94" s="1"/>
      <c r="C94" s="42"/>
      <c r="D94" s="8" t="s">
        <v>88</v>
      </c>
      <c r="E94" s="85" t="s">
        <v>88</v>
      </c>
      <c r="F94" s="85" t="s">
        <v>88</v>
      </c>
      <c r="G94" s="119" t="s">
        <v>88</v>
      </c>
      <c r="H94" s="8" t="s">
        <v>88</v>
      </c>
      <c r="I94" s="119" t="s">
        <v>88</v>
      </c>
      <c r="J94" s="97" t="s">
        <v>88</v>
      </c>
      <c r="K94" s="8" t="s">
        <v>88</v>
      </c>
      <c r="L94" s="8" t="s">
        <v>88</v>
      </c>
      <c r="M94" s="8" t="s">
        <v>33</v>
      </c>
      <c r="N94" s="8" t="s">
        <v>48</v>
      </c>
    </row>
    <row r="95" spans="1:14" x14ac:dyDescent="0.25">
      <c r="A95" s="9" t="s">
        <v>146</v>
      </c>
      <c r="B95" s="1"/>
      <c r="C95" s="42"/>
      <c r="D95" s="59" t="s">
        <v>89</v>
      </c>
      <c r="E95" s="18" t="s">
        <v>89</v>
      </c>
      <c r="F95" s="18" t="s">
        <v>89</v>
      </c>
      <c r="G95" s="100" t="s">
        <v>89</v>
      </c>
      <c r="H95" s="59" t="s">
        <v>89</v>
      </c>
      <c r="I95" s="100" t="s">
        <v>89</v>
      </c>
      <c r="J95" s="59" t="s">
        <v>89</v>
      </c>
      <c r="K95" s="59" t="s">
        <v>89</v>
      </c>
      <c r="L95" s="59" t="s">
        <v>89</v>
      </c>
      <c r="M95" s="59" t="s">
        <v>41</v>
      </c>
      <c r="N95" s="59" t="s">
        <v>41</v>
      </c>
    </row>
    <row r="96" spans="1:14" x14ac:dyDescent="0.25">
      <c r="A96" s="1" t="s">
        <v>158</v>
      </c>
      <c r="B96" s="1"/>
      <c r="C96" s="42"/>
      <c r="D96" s="59" t="s">
        <v>19</v>
      </c>
      <c r="E96" s="18" t="s">
        <v>19</v>
      </c>
      <c r="F96" s="18" t="s">
        <v>19</v>
      </c>
      <c r="G96" s="100" t="s">
        <v>19</v>
      </c>
      <c r="H96" s="59" t="s">
        <v>19</v>
      </c>
      <c r="I96" s="100" t="s">
        <v>19</v>
      </c>
      <c r="J96" s="59" t="s">
        <v>19</v>
      </c>
      <c r="K96" s="59" t="s">
        <v>19</v>
      </c>
      <c r="L96" s="59" t="s">
        <v>19</v>
      </c>
      <c r="M96" s="59" t="s">
        <v>90</v>
      </c>
      <c r="N96" s="59" t="s">
        <v>90</v>
      </c>
    </row>
    <row r="97" spans="1:16" x14ac:dyDescent="0.25">
      <c r="A97" s="1" t="s">
        <v>39</v>
      </c>
      <c r="B97" s="1"/>
      <c r="C97" s="42"/>
      <c r="D97" s="59" t="s">
        <v>90</v>
      </c>
      <c r="E97" s="18" t="s">
        <v>90</v>
      </c>
      <c r="F97" s="18" t="s">
        <v>90</v>
      </c>
      <c r="G97" s="100" t="s">
        <v>90</v>
      </c>
      <c r="H97" s="59" t="s">
        <v>90</v>
      </c>
      <c r="I97" s="100" t="s">
        <v>90</v>
      </c>
      <c r="J97" s="59" t="s">
        <v>90</v>
      </c>
      <c r="K97" s="59" t="s">
        <v>90</v>
      </c>
      <c r="L97" s="59" t="s">
        <v>90</v>
      </c>
      <c r="M97" s="120">
        <v>42798</v>
      </c>
      <c r="N97" s="120">
        <v>42798</v>
      </c>
    </row>
    <row r="98" spans="1:16" ht="15.75" thickBot="1" x14ac:dyDescent="0.3">
      <c r="A98" s="19" t="s">
        <v>20</v>
      </c>
      <c r="B98" s="39" t="s">
        <v>21</v>
      </c>
      <c r="C98" s="42"/>
      <c r="D98" s="121">
        <v>42562</v>
      </c>
      <c r="E98" s="122">
        <v>42602</v>
      </c>
      <c r="F98" s="123">
        <v>42646</v>
      </c>
      <c r="G98" s="124">
        <v>42679</v>
      </c>
      <c r="H98" s="121">
        <v>42710</v>
      </c>
      <c r="I98" s="124">
        <v>42741</v>
      </c>
      <c r="J98" s="121">
        <v>42763</v>
      </c>
      <c r="K98" s="121">
        <v>42798</v>
      </c>
      <c r="L98" s="121">
        <v>42815</v>
      </c>
      <c r="M98" s="121">
        <v>42815</v>
      </c>
      <c r="N98" s="121">
        <v>42815</v>
      </c>
    </row>
    <row r="99" spans="1:16" x14ac:dyDescent="0.25">
      <c r="A99" s="254" t="s">
        <v>190</v>
      </c>
      <c r="B99" s="95" t="s">
        <v>191</v>
      </c>
      <c r="C99" s="265" t="s">
        <v>91</v>
      </c>
      <c r="D99" s="37">
        <v>40</v>
      </c>
      <c r="E99" s="156">
        <v>41</v>
      </c>
      <c r="F99" s="37">
        <v>41</v>
      </c>
      <c r="G99" s="266">
        <v>43</v>
      </c>
      <c r="H99" s="37">
        <v>43</v>
      </c>
      <c r="I99" s="37">
        <v>43</v>
      </c>
      <c r="J99" s="37">
        <v>44</v>
      </c>
      <c r="K99" s="37">
        <v>48</v>
      </c>
      <c r="L99" s="156">
        <v>45</v>
      </c>
      <c r="M99" s="156">
        <f>+K99-L99</f>
        <v>3</v>
      </c>
      <c r="N99" s="267">
        <f>+M99/K99</f>
        <v>6.25E-2</v>
      </c>
    </row>
    <row r="100" spans="1:16" x14ac:dyDescent="0.25">
      <c r="C100" s="42"/>
    </row>
    <row r="101" spans="1:16" ht="19.5" thickBot="1" x14ac:dyDescent="0.35">
      <c r="A101" t="s">
        <v>92</v>
      </c>
      <c r="C101" s="42"/>
      <c r="E101" s="42"/>
      <c r="F101" s="42"/>
      <c r="G101" s="42"/>
      <c r="L101" s="94"/>
      <c r="M101" s="42"/>
      <c r="N101" s="42"/>
      <c r="O101" s="42"/>
    </row>
    <row r="102" spans="1:16" x14ac:dyDescent="0.25">
      <c r="A102" s="1" t="s">
        <v>145</v>
      </c>
      <c r="B102" s="1"/>
      <c r="C102" s="42"/>
      <c r="D102" s="49" t="s">
        <v>6</v>
      </c>
      <c r="E102" s="84" t="s">
        <v>81</v>
      </c>
      <c r="F102" s="8" t="s">
        <v>81</v>
      </c>
      <c r="G102" s="85" t="s">
        <v>82</v>
      </c>
      <c r="H102" s="8" t="s">
        <v>88</v>
      </c>
    </row>
    <row r="103" spans="1:16" x14ac:dyDescent="0.25">
      <c r="A103" s="9" t="s">
        <v>146</v>
      </c>
      <c r="B103" s="1"/>
      <c r="C103" s="42"/>
      <c r="D103" s="86" t="s">
        <v>5</v>
      </c>
      <c r="E103" s="10" t="s">
        <v>83</v>
      </c>
      <c r="F103" s="59" t="s">
        <v>84</v>
      </c>
      <c r="G103" s="13" t="s">
        <v>85</v>
      </c>
      <c r="H103" s="59" t="s">
        <v>89</v>
      </c>
    </row>
    <row r="104" spans="1:16" x14ac:dyDescent="0.25">
      <c r="A104" s="1" t="s">
        <v>158</v>
      </c>
      <c r="B104" s="1"/>
      <c r="C104" s="42"/>
      <c r="D104" s="86" t="s">
        <v>11</v>
      </c>
      <c r="E104" s="10" t="s">
        <v>93</v>
      </c>
      <c r="F104" s="12" t="s">
        <v>93</v>
      </c>
      <c r="G104" s="13" t="s">
        <v>93</v>
      </c>
      <c r="H104" s="59" t="s">
        <v>19</v>
      </c>
    </row>
    <row r="105" spans="1:16" x14ac:dyDescent="0.25">
      <c r="A105" s="1"/>
      <c r="B105" s="1"/>
      <c r="C105" s="42"/>
      <c r="D105" s="59" t="s">
        <v>18</v>
      </c>
      <c r="E105" s="10" t="s">
        <v>94</v>
      </c>
      <c r="F105" s="12" t="s">
        <v>94</v>
      </c>
      <c r="G105" s="13" t="s">
        <v>94</v>
      </c>
      <c r="H105" s="59" t="s">
        <v>90</v>
      </c>
    </row>
    <row r="106" spans="1:16" ht="15.75" thickBot="1" x14ac:dyDescent="0.3">
      <c r="A106" s="19" t="s">
        <v>20</v>
      </c>
      <c r="B106" s="39" t="s">
        <v>21</v>
      </c>
      <c r="C106" s="42"/>
      <c r="D106" s="89" t="s">
        <v>26</v>
      </c>
      <c r="E106" s="103" t="s">
        <v>95</v>
      </c>
      <c r="F106" s="104" t="s">
        <v>95</v>
      </c>
      <c r="G106" s="105" t="s">
        <v>95</v>
      </c>
      <c r="H106" s="121">
        <v>42815</v>
      </c>
    </row>
    <row r="107" spans="1:16" x14ac:dyDescent="0.25">
      <c r="A107" s="254" t="s">
        <v>190</v>
      </c>
      <c r="B107" s="95" t="s">
        <v>191</v>
      </c>
      <c r="C107" s="242" t="s">
        <v>166</v>
      </c>
      <c r="D107" s="252">
        <v>2.2444444444444471</v>
      </c>
      <c r="E107" s="156">
        <v>34</v>
      </c>
      <c r="F107" s="156">
        <v>19</v>
      </c>
      <c r="G107" s="246">
        <v>1.7894736842105263</v>
      </c>
      <c r="H107" s="240">
        <v>45</v>
      </c>
    </row>
    <row r="108" spans="1:16" x14ac:dyDescent="0.25">
      <c r="C108" s="42"/>
    </row>
    <row r="109" spans="1:16" ht="19.5" thickBot="1" x14ac:dyDescent="0.35">
      <c r="A109" t="s">
        <v>96</v>
      </c>
      <c r="C109" s="42"/>
      <c r="H109" s="42"/>
      <c r="O109" s="94"/>
      <c r="P109" s="42"/>
    </row>
    <row r="110" spans="1:16" x14ac:dyDescent="0.25">
      <c r="A110" s="1" t="s">
        <v>1</v>
      </c>
      <c r="B110" s="1"/>
      <c r="C110" s="72"/>
      <c r="D110" s="2" t="s">
        <v>2</v>
      </c>
      <c r="E110" s="5" t="s">
        <v>5</v>
      </c>
      <c r="F110" s="6" t="s">
        <v>4</v>
      </c>
      <c r="G110" s="7" t="s">
        <v>6</v>
      </c>
      <c r="H110" s="43" t="s">
        <v>97</v>
      </c>
    </row>
    <row r="111" spans="1:16" x14ac:dyDescent="0.25">
      <c r="A111" s="9" t="s">
        <v>7</v>
      </c>
      <c r="B111" s="1"/>
      <c r="C111" s="72"/>
      <c r="D111" s="10" t="s">
        <v>8</v>
      </c>
      <c r="E111" s="12" t="s">
        <v>11</v>
      </c>
      <c r="F111" s="13" t="s">
        <v>10</v>
      </c>
      <c r="G111" s="14" t="s">
        <v>5</v>
      </c>
      <c r="H111" s="50" t="s">
        <v>98</v>
      </c>
    </row>
    <row r="112" spans="1:16" x14ac:dyDescent="0.25">
      <c r="B112" s="1"/>
      <c r="C112" s="72"/>
      <c r="D112" s="10" t="s">
        <v>12</v>
      </c>
      <c r="E112" s="12" t="s">
        <v>13</v>
      </c>
      <c r="F112" s="13" t="s">
        <v>14</v>
      </c>
      <c r="G112" s="14" t="s">
        <v>11</v>
      </c>
      <c r="H112" s="50" t="s">
        <v>99</v>
      </c>
    </row>
    <row r="113" spans="1:19" x14ac:dyDescent="0.25">
      <c r="A113" s="1"/>
      <c r="B113" s="1"/>
      <c r="C113" s="72"/>
      <c r="D113" s="10" t="s">
        <v>16</v>
      </c>
      <c r="E113" s="12" t="s">
        <v>17</v>
      </c>
      <c r="F113" s="17"/>
      <c r="G113" s="18" t="s">
        <v>18</v>
      </c>
      <c r="H113" s="50" t="s">
        <v>100</v>
      </c>
    </row>
    <row r="114" spans="1:19" ht="15.75" thickBot="1" x14ac:dyDescent="0.3">
      <c r="A114" s="19" t="s">
        <v>20</v>
      </c>
      <c r="B114" s="39" t="s">
        <v>21</v>
      </c>
      <c r="C114" s="60"/>
      <c r="D114" s="21">
        <v>42562</v>
      </c>
      <c r="E114" s="24" t="s">
        <v>24</v>
      </c>
      <c r="F114" s="25" t="s">
        <v>25</v>
      </c>
      <c r="G114" s="26" t="s">
        <v>101</v>
      </c>
      <c r="H114" s="127">
        <v>42014</v>
      </c>
    </row>
    <row r="115" spans="1:19" x14ac:dyDescent="0.25">
      <c r="A115" s="268" t="s">
        <v>190</v>
      </c>
      <c r="B115" s="269" t="s">
        <v>191</v>
      </c>
      <c r="C115" s="129" t="s">
        <v>189</v>
      </c>
      <c r="D115" s="156">
        <v>2</v>
      </c>
      <c r="E115" s="250">
        <v>0.56111111111111178</v>
      </c>
      <c r="F115" s="251">
        <v>4</v>
      </c>
      <c r="G115" s="252">
        <v>2.2444444444444471</v>
      </c>
      <c r="H115" s="253">
        <v>53</v>
      </c>
    </row>
    <row r="116" spans="1:19" x14ac:dyDescent="0.25">
      <c r="C116" s="42"/>
    </row>
    <row r="117" spans="1:19" x14ac:dyDescent="0.25">
      <c r="C117" s="42"/>
    </row>
    <row r="118" spans="1:19" x14ac:dyDescent="0.25">
      <c r="A118" t="s">
        <v>184</v>
      </c>
      <c r="C118" s="42"/>
    </row>
    <row r="119" spans="1:19" ht="15.75" thickBot="1" x14ac:dyDescent="0.3">
      <c r="A119" t="s">
        <v>178</v>
      </c>
      <c r="C119" s="42"/>
      <c r="E119" s="42"/>
      <c r="F119" s="42"/>
      <c r="G119" s="42"/>
      <c r="H119" s="42"/>
      <c r="I119" s="42"/>
    </row>
    <row r="120" spans="1:19" ht="18.75" x14ac:dyDescent="0.3">
      <c r="A120" s="1" t="s">
        <v>145</v>
      </c>
      <c r="B120" s="1"/>
      <c r="C120" s="42"/>
      <c r="D120" s="49" t="s">
        <v>6</v>
      </c>
      <c r="E120" s="43" t="s">
        <v>97</v>
      </c>
      <c r="F120" s="3" t="s">
        <v>27</v>
      </c>
      <c r="G120" s="3" t="s">
        <v>27</v>
      </c>
      <c r="H120" s="43" t="s">
        <v>107</v>
      </c>
      <c r="I120" s="6" t="s">
        <v>104</v>
      </c>
      <c r="J120" s="44" t="s">
        <v>51</v>
      </c>
      <c r="N120" s="94"/>
      <c r="O120" s="42"/>
      <c r="P120" s="42"/>
      <c r="Q120" s="42"/>
      <c r="R120" s="42"/>
      <c r="S120" s="42"/>
    </row>
    <row r="121" spans="1:19" x14ac:dyDescent="0.25">
      <c r="A121" s="9" t="s">
        <v>146</v>
      </c>
      <c r="B121" s="1"/>
      <c r="C121" s="42"/>
      <c r="D121" s="86" t="s">
        <v>5</v>
      </c>
      <c r="E121" s="50" t="s">
        <v>98</v>
      </c>
      <c r="F121" s="215" t="s">
        <v>105</v>
      </c>
      <c r="G121" s="216" t="s">
        <v>106</v>
      </c>
      <c r="H121" s="50" t="s">
        <v>27</v>
      </c>
      <c r="I121" s="217" t="s">
        <v>86</v>
      </c>
      <c r="J121" s="133" t="s">
        <v>53</v>
      </c>
    </row>
    <row r="122" spans="1:19" x14ac:dyDescent="0.25">
      <c r="A122" s="204" t="s">
        <v>159</v>
      </c>
      <c r="B122" s="1"/>
      <c r="C122" s="42"/>
      <c r="D122" s="86" t="s">
        <v>11</v>
      </c>
      <c r="E122" s="50" t="s">
        <v>99</v>
      </c>
      <c r="F122" s="11" t="s">
        <v>102</v>
      </c>
      <c r="G122" s="11" t="s">
        <v>102</v>
      </c>
      <c r="H122" s="50" t="s">
        <v>110</v>
      </c>
      <c r="I122" s="117" t="s">
        <v>108</v>
      </c>
      <c r="J122" s="59" t="s">
        <v>102</v>
      </c>
    </row>
    <row r="123" spans="1:19" x14ac:dyDescent="0.25">
      <c r="A123" s="1"/>
      <c r="B123" s="1"/>
      <c r="C123" s="42"/>
      <c r="D123" s="59" t="s">
        <v>18</v>
      </c>
      <c r="E123" s="50" t="s">
        <v>100</v>
      </c>
      <c r="F123" s="11" t="s">
        <v>109</v>
      </c>
      <c r="G123" s="11" t="s">
        <v>109</v>
      </c>
      <c r="H123" s="50" t="s">
        <v>102</v>
      </c>
      <c r="I123" s="117" t="s">
        <v>167</v>
      </c>
      <c r="J123" s="59" t="s">
        <v>19</v>
      </c>
    </row>
    <row r="124" spans="1:19" ht="15.75" thickBot="1" x14ac:dyDescent="0.3">
      <c r="A124" s="19" t="s">
        <v>20</v>
      </c>
      <c r="B124" s="39" t="s">
        <v>21</v>
      </c>
      <c r="C124" s="42"/>
      <c r="D124" s="89" t="s">
        <v>26</v>
      </c>
      <c r="E124" s="127">
        <v>42014</v>
      </c>
      <c r="F124" s="234" t="s">
        <v>83</v>
      </c>
      <c r="G124" s="235" t="s">
        <v>84</v>
      </c>
      <c r="H124" s="236" t="s">
        <v>168</v>
      </c>
      <c r="I124" s="237" t="s">
        <v>108</v>
      </c>
      <c r="J124" s="67">
        <v>42815</v>
      </c>
    </row>
    <row r="125" spans="1:19" x14ac:dyDescent="0.25">
      <c r="A125" s="254" t="s">
        <v>190</v>
      </c>
      <c r="B125" s="95" t="s">
        <v>191</v>
      </c>
      <c r="C125" s="74" t="s">
        <v>169</v>
      </c>
      <c r="D125" s="252">
        <v>2.2444444444444471</v>
      </c>
      <c r="E125" s="156">
        <v>53</v>
      </c>
      <c r="F125" s="156">
        <v>23</v>
      </c>
      <c r="G125" s="156">
        <v>-15</v>
      </c>
      <c r="H125" s="156">
        <v>8</v>
      </c>
      <c r="I125" s="246">
        <v>1.5333333333333334</v>
      </c>
      <c r="J125" s="259">
        <v>42</v>
      </c>
    </row>
    <row r="126" spans="1:19" x14ac:dyDescent="0.25">
      <c r="C126" s="42"/>
    </row>
    <row r="127" spans="1:19" x14ac:dyDescent="0.25">
      <c r="A127" t="s">
        <v>185</v>
      </c>
      <c r="C127" s="42"/>
    </row>
    <row r="128" spans="1:19" ht="15.75" thickBot="1" x14ac:dyDescent="0.3">
      <c r="A128" t="s">
        <v>111</v>
      </c>
      <c r="C128" s="42"/>
    </row>
    <row r="129" spans="1:12" x14ac:dyDescent="0.25">
      <c r="A129" s="1" t="s">
        <v>38</v>
      </c>
      <c r="B129" s="1"/>
      <c r="C129" s="42"/>
      <c r="D129" s="136" t="s">
        <v>113</v>
      </c>
      <c r="E129" s="136" t="s">
        <v>113</v>
      </c>
      <c r="F129" s="136" t="s">
        <v>113</v>
      </c>
      <c r="G129" s="136" t="s">
        <v>113</v>
      </c>
      <c r="H129" s="136" t="s">
        <v>113</v>
      </c>
      <c r="I129" s="136" t="s">
        <v>113</v>
      </c>
      <c r="J129" s="135" t="s">
        <v>113</v>
      </c>
      <c r="K129" s="137" t="s">
        <v>33</v>
      </c>
      <c r="L129" s="137" t="s">
        <v>160</v>
      </c>
    </row>
    <row r="130" spans="1:12" x14ac:dyDescent="0.25">
      <c r="A130" s="1" t="s">
        <v>161</v>
      </c>
      <c r="B130" s="1"/>
      <c r="C130" s="42"/>
      <c r="D130" s="138" t="s">
        <v>114</v>
      </c>
      <c r="E130" s="138" t="s">
        <v>114</v>
      </c>
      <c r="F130" s="138" t="s">
        <v>114</v>
      </c>
      <c r="G130" s="138" t="s">
        <v>114</v>
      </c>
      <c r="H130" s="138" t="s">
        <v>114</v>
      </c>
      <c r="I130" s="138" t="s">
        <v>114</v>
      </c>
      <c r="J130" s="139" t="s">
        <v>114</v>
      </c>
      <c r="K130" s="140" t="s">
        <v>54</v>
      </c>
      <c r="L130" s="140" t="s">
        <v>54</v>
      </c>
    </row>
    <row r="131" spans="1:12" x14ac:dyDescent="0.25">
      <c r="A131" s="1" t="s">
        <v>146</v>
      </c>
      <c r="B131" s="1"/>
      <c r="C131" s="42"/>
      <c r="D131" s="138" t="s">
        <v>115</v>
      </c>
      <c r="E131" s="138" t="s">
        <v>115</v>
      </c>
      <c r="F131" s="138" t="s">
        <v>115</v>
      </c>
      <c r="G131" s="138" t="s">
        <v>115</v>
      </c>
      <c r="H131" s="138" t="s">
        <v>115</v>
      </c>
      <c r="I131" s="138" t="s">
        <v>115</v>
      </c>
      <c r="J131" s="139" t="s">
        <v>115</v>
      </c>
      <c r="K131" s="140" t="s">
        <v>154</v>
      </c>
      <c r="L131" s="140" t="s">
        <v>154</v>
      </c>
    </row>
    <row r="132" spans="1:12" x14ac:dyDescent="0.25">
      <c r="A132" s="1" t="s">
        <v>113</v>
      </c>
      <c r="B132" s="1"/>
      <c r="C132" s="42"/>
      <c r="D132" s="138" t="s">
        <v>116</v>
      </c>
      <c r="E132" s="138" t="s">
        <v>116</v>
      </c>
      <c r="F132" s="138" t="s">
        <v>116</v>
      </c>
      <c r="G132" s="138" t="s">
        <v>116</v>
      </c>
      <c r="H132" s="138" t="s">
        <v>116</v>
      </c>
      <c r="I132" s="138" t="s">
        <v>116</v>
      </c>
      <c r="J132" s="139" t="s">
        <v>116</v>
      </c>
      <c r="K132" s="141">
        <v>42798</v>
      </c>
      <c r="L132" s="141">
        <v>42798</v>
      </c>
    </row>
    <row r="133" spans="1:12" ht="15.75" thickBot="1" x14ac:dyDescent="0.3">
      <c r="A133" s="19" t="s">
        <v>20</v>
      </c>
      <c r="B133" s="39" t="s">
        <v>21</v>
      </c>
      <c r="C133" s="42"/>
      <c r="D133" s="206">
        <v>42562</v>
      </c>
      <c r="E133" s="206">
        <v>42602</v>
      </c>
      <c r="F133" s="206">
        <v>42710</v>
      </c>
      <c r="G133" s="206">
        <v>42741</v>
      </c>
      <c r="H133" s="206">
        <v>42763</v>
      </c>
      <c r="I133" s="206">
        <v>42798</v>
      </c>
      <c r="J133" s="207">
        <v>42815</v>
      </c>
      <c r="K133" s="205">
        <v>42815</v>
      </c>
      <c r="L133" s="205">
        <v>42815</v>
      </c>
    </row>
    <row r="134" spans="1:12" x14ac:dyDescent="0.25">
      <c r="A134" s="270" t="s">
        <v>190</v>
      </c>
      <c r="B134" s="95" t="s">
        <v>191</v>
      </c>
      <c r="C134" s="80" t="s">
        <v>117</v>
      </c>
      <c r="D134" s="271">
        <v>15</v>
      </c>
      <c r="E134" s="156">
        <v>25</v>
      </c>
      <c r="F134" s="271">
        <v>32</v>
      </c>
      <c r="G134" s="271">
        <v>30</v>
      </c>
      <c r="H134" s="271">
        <v>31</v>
      </c>
      <c r="I134" s="271">
        <v>31</v>
      </c>
      <c r="J134" s="156">
        <v>30</v>
      </c>
      <c r="K134" s="156">
        <f>+I134-J134</f>
        <v>1</v>
      </c>
      <c r="L134" s="272">
        <f>+K134/I134</f>
        <v>3.2258064516129031E-2</v>
      </c>
    </row>
    <row r="135" spans="1:12" x14ac:dyDescent="0.25">
      <c r="C135" s="42"/>
    </row>
    <row r="136" spans="1:12" x14ac:dyDescent="0.25">
      <c r="A136" t="s">
        <v>186</v>
      </c>
      <c r="C136" s="42"/>
    </row>
    <row r="137" spans="1:12" ht="15.75" thickBot="1" x14ac:dyDescent="0.3">
      <c r="A137" t="s">
        <v>118</v>
      </c>
      <c r="C137" s="42"/>
    </row>
    <row r="138" spans="1:12" x14ac:dyDescent="0.25">
      <c r="A138" s="1" t="s">
        <v>145</v>
      </c>
      <c r="B138" s="1"/>
      <c r="C138" s="42"/>
      <c r="D138" s="142" t="s">
        <v>32</v>
      </c>
      <c r="E138" s="218" t="s">
        <v>5</v>
      </c>
      <c r="F138" s="219" t="s">
        <v>5</v>
      </c>
      <c r="G138" s="143" t="s">
        <v>51</v>
      </c>
      <c r="H138" s="220" t="s">
        <v>88</v>
      </c>
      <c r="I138" s="144" t="s">
        <v>97</v>
      </c>
      <c r="J138" s="221" t="s">
        <v>51</v>
      </c>
      <c r="K138" s="136" t="s">
        <v>113</v>
      </c>
    </row>
    <row r="139" spans="1:12" x14ac:dyDescent="0.25">
      <c r="A139" s="9" t="s">
        <v>146</v>
      </c>
      <c r="B139" s="1"/>
      <c r="C139" s="42"/>
      <c r="D139" s="145" t="s">
        <v>9</v>
      </c>
      <c r="E139" s="146" t="s">
        <v>11</v>
      </c>
      <c r="F139" s="148" t="s">
        <v>11</v>
      </c>
      <c r="G139" s="222" t="s">
        <v>53</v>
      </c>
      <c r="H139" s="223" t="s">
        <v>89</v>
      </c>
      <c r="I139" s="147" t="s">
        <v>119</v>
      </c>
      <c r="J139" s="224" t="s">
        <v>53</v>
      </c>
      <c r="K139" s="138" t="s">
        <v>114</v>
      </c>
    </row>
    <row r="140" spans="1:12" x14ac:dyDescent="0.25">
      <c r="A140" s="1" t="s">
        <v>113</v>
      </c>
      <c r="B140" s="1"/>
      <c r="C140" s="42"/>
      <c r="D140" s="145" t="s">
        <v>19</v>
      </c>
      <c r="E140" s="146" t="s">
        <v>43</v>
      </c>
      <c r="F140" s="148" t="s">
        <v>19</v>
      </c>
      <c r="G140" s="149" t="s">
        <v>52</v>
      </c>
      <c r="H140" s="223" t="s">
        <v>19</v>
      </c>
      <c r="I140" s="147" t="s">
        <v>12</v>
      </c>
      <c r="J140" s="225" t="s">
        <v>102</v>
      </c>
      <c r="K140" s="138" t="s">
        <v>115</v>
      </c>
    </row>
    <row r="141" spans="1:12" x14ac:dyDescent="0.25">
      <c r="A141" s="109"/>
      <c r="B141" s="1"/>
      <c r="C141" s="42"/>
      <c r="D141" s="145" t="s">
        <v>36</v>
      </c>
      <c r="E141" s="146" t="s">
        <v>19</v>
      </c>
      <c r="F141" s="148" t="s">
        <v>44</v>
      </c>
      <c r="G141" s="149" t="s">
        <v>19</v>
      </c>
      <c r="H141" s="223" t="s">
        <v>90</v>
      </c>
      <c r="I141" s="147" t="s">
        <v>100</v>
      </c>
      <c r="J141" s="225" t="s">
        <v>19</v>
      </c>
      <c r="K141" s="138" t="s">
        <v>116</v>
      </c>
    </row>
    <row r="142" spans="1:12" ht="15.75" thickBot="1" x14ac:dyDescent="0.3">
      <c r="A142" s="39" t="s">
        <v>20</v>
      </c>
      <c r="B142" s="39" t="s">
        <v>21</v>
      </c>
      <c r="C142" s="42"/>
      <c r="D142" s="227">
        <v>42815</v>
      </c>
      <c r="E142" s="228">
        <v>42815</v>
      </c>
      <c r="F142" s="229">
        <v>42815</v>
      </c>
      <c r="G142" s="230">
        <v>42815</v>
      </c>
      <c r="H142" s="231">
        <v>42815</v>
      </c>
      <c r="I142" s="232">
        <v>42014</v>
      </c>
      <c r="J142" s="233">
        <v>42815</v>
      </c>
      <c r="K142" s="206">
        <v>42815</v>
      </c>
    </row>
    <row r="143" spans="1:12" x14ac:dyDescent="0.25">
      <c r="A143" s="254" t="s">
        <v>190</v>
      </c>
      <c r="B143" s="95" t="s">
        <v>191</v>
      </c>
      <c r="C143" s="82" t="s">
        <v>170</v>
      </c>
      <c r="D143" s="156">
        <v>46</v>
      </c>
      <c r="E143" s="156">
        <v>40</v>
      </c>
      <c r="F143" s="156">
        <v>34</v>
      </c>
      <c r="G143" s="156">
        <v>34</v>
      </c>
      <c r="H143" s="156">
        <v>45</v>
      </c>
      <c r="I143" s="156">
        <v>53</v>
      </c>
      <c r="J143" s="156">
        <v>42</v>
      </c>
      <c r="K143" s="261">
        <v>30</v>
      </c>
    </row>
    <row r="144" spans="1:12" x14ac:dyDescent="0.25">
      <c r="C144" s="42"/>
    </row>
    <row r="145" spans="1:22" x14ac:dyDescent="0.25">
      <c r="A145" s="302" t="s">
        <v>190</v>
      </c>
      <c r="B145" s="95" t="s">
        <v>191</v>
      </c>
      <c r="C145" s="37" t="s">
        <v>27</v>
      </c>
      <c r="D145" s="38" t="s">
        <v>28</v>
      </c>
      <c r="E145" s="39" t="s">
        <v>29</v>
      </c>
      <c r="F145" s="39" t="s">
        <v>30</v>
      </c>
      <c r="G145" s="599" t="s">
        <v>383</v>
      </c>
      <c r="H145" s="526" t="s">
        <v>366</v>
      </c>
      <c r="I145" s="39" t="s">
        <v>30</v>
      </c>
      <c r="J145" s="542" t="s">
        <v>363</v>
      </c>
      <c r="K145" s="600" t="s">
        <v>384</v>
      </c>
      <c r="L145" s="601" t="s">
        <v>385</v>
      </c>
      <c r="M145" s="600" t="s">
        <v>345</v>
      </c>
      <c r="N145" s="39" t="s">
        <v>30</v>
      </c>
      <c r="O145" s="556" t="s">
        <v>363</v>
      </c>
      <c r="P145" s="556" t="s">
        <v>300</v>
      </c>
      <c r="Q145" s="533" t="s">
        <v>119</v>
      </c>
      <c r="R145" s="29" t="s">
        <v>102</v>
      </c>
      <c r="S145" s="534" t="s">
        <v>351</v>
      </c>
      <c r="T145" s="533" t="s">
        <v>352</v>
      </c>
      <c r="U145" s="535"/>
      <c r="V145" s="535"/>
    </row>
    <row r="146" spans="1:22" x14ac:dyDescent="0.25">
      <c r="A146" s="302" t="s">
        <v>190</v>
      </c>
      <c r="B146" s="95" t="s">
        <v>191</v>
      </c>
      <c r="C146" s="37">
        <v>7</v>
      </c>
      <c r="D146" s="403"/>
      <c r="E146" s="39"/>
      <c r="F146" s="510">
        <v>42035</v>
      </c>
      <c r="G146" s="537">
        <v>0</v>
      </c>
      <c r="H146" s="37">
        <v>0</v>
      </c>
      <c r="I146" s="41">
        <v>42042</v>
      </c>
      <c r="J146" s="38">
        <v>0</v>
      </c>
      <c r="K146" s="38">
        <v>0</v>
      </c>
      <c r="L146" s="38">
        <v>1</v>
      </c>
      <c r="M146" s="38">
        <v>-1</v>
      </c>
      <c r="N146" s="509" t="s">
        <v>386</v>
      </c>
      <c r="O146" s="602">
        <v>0</v>
      </c>
      <c r="P146" s="602">
        <v>1</v>
      </c>
      <c r="Q146" s="540">
        <v>8</v>
      </c>
      <c r="R146" s="70">
        <v>1</v>
      </c>
      <c r="S146" s="541">
        <v>0.125</v>
      </c>
      <c r="T146" s="352">
        <v>6.875</v>
      </c>
      <c r="U146" s="535"/>
      <c r="V146" s="535"/>
    </row>
    <row r="147" spans="1:22" x14ac:dyDescent="0.25">
      <c r="A147" s="302" t="s">
        <v>190</v>
      </c>
      <c r="B147" s="95" t="s">
        <v>191</v>
      </c>
      <c r="C147" s="37" t="s">
        <v>27</v>
      </c>
      <c r="D147" s="38" t="s">
        <v>28</v>
      </c>
      <c r="E147" s="39" t="s">
        <v>29</v>
      </c>
      <c r="F147" s="39" t="s">
        <v>30</v>
      </c>
      <c r="G147" s="603" t="s">
        <v>387</v>
      </c>
      <c r="H147" s="604" t="s">
        <v>275</v>
      </c>
      <c r="I147" s="605" t="s">
        <v>388</v>
      </c>
      <c r="J147" s="606" t="s">
        <v>389</v>
      </c>
      <c r="K147" s="607" t="s">
        <v>390</v>
      </c>
      <c r="L147" s="39" t="s">
        <v>30</v>
      </c>
      <c r="M147" s="608" t="s">
        <v>391</v>
      </c>
      <c r="N147" s="609" t="s">
        <v>392</v>
      </c>
      <c r="O147" s="610" t="s">
        <v>350</v>
      </c>
      <c r="Q147" s="533" t="s">
        <v>119</v>
      </c>
      <c r="R147" s="29" t="s">
        <v>102</v>
      </c>
      <c r="S147" s="28" t="s">
        <v>351</v>
      </c>
      <c r="T147" s="533" t="s">
        <v>352</v>
      </c>
      <c r="U147" s="348"/>
      <c r="V147" s="348"/>
    </row>
    <row r="148" spans="1:22" x14ac:dyDescent="0.25">
      <c r="A148" s="302" t="s">
        <v>190</v>
      </c>
      <c r="B148" s="95" t="s">
        <v>191</v>
      </c>
      <c r="C148" s="70">
        <v>7</v>
      </c>
      <c r="D148" s="403">
        <v>6.875</v>
      </c>
      <c r="E148" s="611">
        <v>42121</v>
      </c>
      <c r="F148" s="509" t="s">
        <v>386</v>
      </c>
      <c r="G148" s="612">
        <v>0</v>
      </c>
      <c r="H148" s="602">
        <v>-1</v>
      </c>
      <c r="I148" s="602">
        <v>0</v>
      </c>
      <c r="J148" s="602">
        <v>1</v>
      </c>
      <c r="K148" s="602">
        <v>1</v>
      </c>
      <c r="L148" s="536">
        <v>42140</v>
      </c>
      <c r="M148" s="37">
        <v>0</v>
      </c>
      <c r="N148" s="37">
        <v>0</v>
      </c>
      <c r="O148" s="37">
        <v>1</v>
      </c>
      <c r="Q148" s="540">
        <v>8</v>
      </c>
      <c r="R148" s="70">
        <v>2</v>
      </c>
      <c r="S148" s="541">
        <v>0.25</v>
      </c>
      <c r="T148" s="75">
        <v>6.625</v>
      </c>
      <c r="U148" s="613"/>
      <c r="V148" s="560"/>
    </row>
    <row r="149" spans="1:22" x14ac:dyDescent="0.25">
      <c r="A149" s="302" t="s">
        <v>190</v>
      </c>
      <c r="B149" s="95" t="s">
        <v>191</v>
      </c>
      <c r="C149" s="37" t="s">
        <v>27</v>
      </c>
      <c r="D149" s="38" t="s">
        <v>28</v>
      </c>
      <c r="E149" s="39" t="s">
        <v>29</v>
      </c>
      <c r="F149" s="39" t="s">
        <v>30</v>
      </c>
      <c r="G149" s="614" t="s">
        <v>393</v>
      </c>
      <c r="H149" s="567" t="s">
        <v>372</v>
      </c>
      <c r="I149" s="567" t="s">
        <v>359</v>
      </c>
      <c r="J149" s="615" t="s">
        <v>363</v>
      </c>
      <c r="K149" s="616" t="s">
        <v>394</v>
      </c>
      <c r="L149" s="567" t="s">
        <v>395</v>
      </c>
      <c r="M149" s="567" t="s">
        <v>359</v>
      </c>
      <c r="N149" s="566" t="s">
        <v>363</v>
      </c>
      <c r="O149" s="39" t="s">
        <v>30</v>
      </c>
      <c r="P149" s="617" t="s">
        <v>396</v>
      </c>
      <c r="Q149" s="533" t="s">
        <v>119</v>
      </c>
      <c r="R149" s="29" t="s">
        <v>102</v>
      </c>
      <c r="S149" s="28" t="s">
        <v>351</v>
      </c>
      <c r="T149" s="533" t="s">
        <v>352</v>
      </c>
      <c r="U149" s="348"/>
      <c r="V149" s="348"/>
    </row>
    <row r="150" spans="1:22" x14ac:dyDescent="0.25">
      <c r="A150" s="302" t="s">
        <v>190</v>
      </c>
      <c r="B150" s="95" t="s">
        <v>191</v>
      </c>
      <c r="C150" s="70">
        <v>7</v>
      </c>
      <c r="D150" s="403">
        <v>6.625</v>
      </c>
      <c r="E150" s="632">
        <v>42140</v>
      </c>
      <c r="F150" s="536" t="s">
        <v>397</v>
      </c>
      <c r="G150" s="424">
        <v>0</v>
      </c>
      <c r="H150" s="37">
        <v>1</v>
      </c>
      <c r="I150" s="37">
        <v>2</v>
      </c>
      <c r="J150" s="618">
        <v>-2</v>
      </c>
      <c r="K150" s="619">
        <v>0</v>
      </c>
      <c r="L150" s="37">
        <v>2</v>
      </c>
      <c r="M150" s="620">
        <v>2</v>
      </c>
      <c r="N150" s="37">
        <v>-2</v>
      </c>
      <c r="O150" s="558" t="s">
        <v>398</v>
      </c>
      <c r="P150" s="37">
        <v>1</v>
      </c>
      <c r="Q150" s="540">
        <v>9</v>
      </c>
      <c r="R150" s="70">
        <v>4</v>
      </c>
      <c r="S150" s="541">
        <v>0.44444444444444442</v>
      </c>
      <c r="T150" s="75">
        <v>6.1805555555555554</v>
      </c>
      <c r="U150" s="621"/>
      <c r="V150" s="560"/>
    </row>
    <row r="151" spans="1:22" x14ac:dyDescent="0.25">
      <c r="A151" s="270" t="s">
        <v>190</v>
      </c>
      <c r="B151" s="95" t="s">
        <v>191</v>
      </c>
      <c r="C151" s="37" t="s">
        <v>27</v>
      </c>
      <c r="D151" s="38" t="s">
        <v>28</v>
      </c>
      <c r="E151" s="39" t="s">
        <v>29</v>
      </c>
      <c r="F151" s="39" t="s">
        <v>30</v>
      </c>
      <c r="G151" s="617" t="s">
        <v>399</v>
      </c>
      <c r="H151" s="622" t="s">
        <v>400</v>
      </c>
      <c r="I151" s="617" t="s">
        <v>401</v>
      </c>
      <c r="J151" s="543" t="s">
        <v>402</v>
      </c>
      <c r="K151" s="623" t="s">
        <v>346</v>
      </c>
      <c r="L151" s="624" t="s">
        <v>403</v>
      </c>
      <c r="M151" s="625" t="s">
        <v>404</v>
      </c>
      <c r="N151" s="623" t="s">
        <v>346</v>
      </c>
      <c r="O151" s="617" t="s">
        <v>396</v>
      </c>
      <c r="P151" s="569" t="s">
        <v>359</v>
      </c>
      <c r="Q151" s="533" t="s">
        <v>119</v>
      </c>
      <c r="R151" s="29" t="s">
        <v>102</v>
      </c>
      <c r="S151" s="28" t="s">
        <v>351</v>
      </c>
      <c r="T151" s="533" t="s">
        <v>352</v>
      </c>
      <c r="U151" s="348"/>
      <c r="V151" s="348"/>
    </row>
    <row r="152" spans="1:22" x14ac:dyDescent="0.25">
      <c r="A152" s="270" t="s">
        <v>190</v>
      </c>
      <c r="B152" s="95" t="s">
        <v>191</v>
      </c>
      <c r="C152" s="37">
        <v>7</v>
      </c>
      <c r="D152" s="403">
        <v>6.1805555555555554</v>
      </c>
      <c r="E152" s="587">
        <v>42448</v>
      </c>
      <c r="F152" s="558" t="s">
        <v>398</v>
      </c>
      <c r="G152" s="37">
        <v>0</v>
      </c>
      <c r="H152" s="424">
        <v>1</v>
      </c>
      <c r="I152" s="37">
        <v>0</v>
      </c>
      <c r="J152" s="37">
        <v>0</v>
      </c>
      <c r="K152" s="37">
        <v>2</v>
      </c>
      <c r="L152" s="37">
        <v>0</v>
      </c>
      <c r="M152" s="37">
        <v>2</v>
      </c>
      <c r="N152" s="37">
        <v>2</v>
      </c>
      <c r="O152" s="37">
        <v>1</v>
      </c>
      <c r="P152" s="37">
        <v>-1</v>
      </c>
      <c r="Q152" s="540">
        <v>10</v>
      </c>
      <c r="R152" s="70">
        <v>7</v>
      </c>
      <c r="S152" s="541">
        <v>0.7</v>
      </c>
      <c r="T152" s="75">
        <v>5.4805555555555552</v>
      </c>
      <c r="U152" s="621"/>
      <c r="V152" s="560"/>
    </row>
    <row r="153" spans="1:22" x14ac:dyDescent="0.25">
      <c r="A153" s="270" t="s">
        <v>190</v>
      </c>
      <c r="B153" s="95" t="s">
        <v>191</v>
      </c>
      <c r="C153" s="37" t="s">
        <v>27</v>
      </c>
      <c r="D153" s="38" t="s">
        <v>28</v>
      </c>
      <c r="E153" s="39" t="s">
        <v>29</v>
      </c>
      <c r="F153" s="39" t="s">
        <v>30</v>
      </c>
      <c r="G153" s="626" t="s">
        <v>405</v>
      </c>
      <c r="H153" s="627" t="s">
        <v>348</v>
      </c>
      <c r="I153" s="39" t="s">
        <v>30</v>
      </c>
      <c r="J153" s="481" t="s">
        <v>406</v>
      </c>
      <c r="K153" s="628" t="s">
        <v>363</v>
      </c>
      <c r="L153" s="578" t="s">
        <v>358</v>
      </c>
      <c r="M153" s="629" t="s">
        <v>407</v>
      </c>
      <c r="N153" s="630" t="s">
        <v>379</v>
      </c>
      <c r="O153" s="629" t="s">
        <v>359</v>
      </c>
      <c r="Q153" s="533" t="s">
        <v>119</v>
      </c>
      <c r="R153" s="29" t="s">
        <v>102</v>
      </c>
      <c r="S153" s="28" t="s">
        <v>351</v>
      </c>
      <c r="T153" s="533" t="s">
        <v>352</v>
      </c>
      <c r="U153" s="590"/>
      <c r="V153" s="590"/>
    </row>
    <row r="154" spans="1:22" x14ac:dyDescent="0.25">
      <c r="A154" s="270" t="s">
        <v>190</v>
      </c>
      <c r="B154" s="95" t="s">
        <v>191</v>
      </c>
      <c r="C154" s="70">
        <v>5</v>
      </c>
      <c r="D154" s="403">
        <v>5.4805555555555552</v>
      </c>
      <c r="E154" s="789">
        <v>42518</v>
      </c>
      <c r="F154" s="558" t="s">
        <v>398</v>
      </c>
      <c r="G154" s="37">
        <v>-1</v>
      </c>
      <c r="H154" s="631">
        <v>0</v>
      </c>
      <c r="I154" s="632">
        <v>42518</v>
      </c>
      <c r="J154" s="37">
        <v>-1</v>
      </c>
      <c r="K154" s="37">
        <v>0</v>
      </c>
      <c r="L154" s="37">
        <v>-2</v>
      </c>
      <c r="M154" s="37">
        <v>0</v>
      </c>
      <c r="N154" s="37">
        <v>0</v>
      </c>
      <c r="O154" s="37">
        <v>0</v>
      </c>
      <c r="Q154" s="540">
        <v>8</v>
      </c>
      <c r="R154" s="70">
        <v>-4</v>
      </c>
      <c r="S154" s="541">
        <f>+R154/Q154</f>
        <v>-0.5</v>
      </c>
      <c r="T154" s="75">
        <f>+D154-S154</f>
        <v>5.9805555555555552</v>
      </c>
      <c r="U154" s="621"/>
      <c r="V154" s="560"/>
    </row>
    <row r="155" spans="1:22" x14ac:dyDescent="0.25">
      <c r="A155" s="270" t="s">
        <v>190</v>
      </c>
      <c r="B155" s="95" t="s">
        <v>191</v>
      </c>
      <c r="C155" s="37" t="s">
        <v>27</v>
      </c>
      <c r="D155" s="38" t="s">
        <v>28</v>
      </c>
      <c r="E155" s="39" t="s">
        <v>29</v>
      </c>
      <c r="F155" s="39" t="s">
        <v>30</v>
      </c>
      <c r="G155" s="434" t="s">
        <v>345</v>
      </c>
      <c r="H155" s="578" t="s">
        <v>408</v>
      </c>
      <c r="I155" s="413" t="s">
        <v>346</v>
      </c>
      <c r="J155" s="412" t="s">
        <v>30</v>
      </c>
      <c r="K155" s="430" t="s">
        <v>277</v>
      </c>
      <c r="L155" s="434" t="s">
        <v>276</v>
      </c>
      <c r="M155" s="430" t="s">
        <v>275</v>
      </c>
      <c r="N155" s="465" t="s">
        <v>300</v>
      </c>
      <c r="O155" s="428" t="s">
        <v>302</v>
      </c>
      <c r="P155" s="633" t="s">
        <v>302</v>
      </c>
      <c r="Q155" s="513" t="s">
        <v>119</v>
      </c>
      <c r="R155" s="254" t="s">
        <v>102</v>
      </c>
      <c r="S155" s="460" t="s">
        <v>351</v>
      </c>
      <c r="T155" s="513" t="s">
        <v>352</v>
      </c>
      <c r="U155" s="590" t="s">
        <v>409</v>
      </c>
      <c r="V155" s="590" t="s">
        <v>235</v>
      </c>
    </row>
    <row r="156" spans="1:22" x14ac:dyDescent="0.25">
      <c r="A156" s="270" t="s">
        <v>190</v>
      </c>
      <c r="B156" s="95" t="s">
        <v>191</v>
      </c>
      <c r="C156" s="176">
        <v>6</v>
      </c>
      <c r="D156" s="403">
        <f>+T154</f>
        <v>5.9805555555555552</v>
      </c>
      <c r="E156" s="789">
        <v>42518</v>
      </c>
      <c r="F156" s="536" t="s">
        <v>410</v>
      </c>
      <c r="G156" s="37">
        <v>-1</v>
      </c>
      <c r="H156" s="37">
        <v>0</v>
      </c>
      <c r="I156" s="37">
        <v>0</v>
      </c>
      <c r="J156" s="38" t="s">
        <v>268</v>
      </c>
      <c r="K156" s="37">
        <v>0</v>
      </c>
      <c r="L156" s="37">
        <v>-1</v>
      </c>
      <c r="M156" s="37">
        <v>1</v>
      </c>
      <c r="N156" s="37">
        <v>-2</v>
      </c>
      <c r="O156" s="37">
        <v>0</v>
      </c>
      <c r="P156" s="424">
        <v>0</v>
      </c>
      <c r="Q156" s="591">
        <v>9</v>
      </c>
      <c r="R156" s="156">
        <v>-3</v>
      </c>
      <c r="S156" s="583">
        <f>+R156/Q156</f>
        <v>-0.33333333333333331</v>
      </c>
      <c r="T156" s="256">
        <f>+D156-S156</f>
        <v>6.3138888888888882</v>
      </c>
      <c r="U156" s="621">
        <v>6.875</v>
      </c>
      <c r="V156" s="560">
        <f>+U156-T156</f>
        <v>0.56111111111111178</v>
      </c>
    </row>
    <row r="157" spans="1:22" x14ac:dyDescent="0.25">
      <c r="A157" s="254" t="s">
        <v>190</v>
      </c>
      <c r="B157" s="95" t="s">
        <v>191</v>
      </c>
      <c r="C157" s="346" t="s">
        <v>27</v>
      </c>
      <c r="D157" s="412" t="s">
        <v>28</v>
      </c>
      <c r="E157" s="412" t="s">
        <v>29</v>
      </c>
      <c r="F157" s="412" t="s">
        <v>30</v>
      </c>
      <c r="G157" s="432" t="s">
        <v>275</v>
      </c>
      <c r="Q157" s="513" t="s">
        <v>119</v>
      </c>
      <c r="R157" s="254" t="s">
        <v>102</v>
      </c>
      <c r="S157" s="460" t="s">
        <v>351</v>
      </c>
      <c r="T157" s="513" t="s">
        <v>352</v>
      </c>
      <c r="U157" s="621"/>
      <c r="V157" s="560"/>
    </row>
    <row r="158" spans="1:22" x14ac:dyDescent="0.25">
      <c r="A158" s="254" t="s">
        <v>190</v>
      </c>
      <c r="B158" s="95" t="s">
        <v>191</v>
      </c>
      <c r="C158" s="37">
        <v>6</v>
      </c>
      <c r="D158" s="403">
        <f>+T156</f>
        <v>6.3138888888888882</v>
      </c>
      <c r="E158" s="587">
        <v>42814</v>
      </c>
      <c r="F158" s="38" t="s">
        <v>268</v>
      </c>
      <c r="G158" s="37">
        <v>1</v>
      </c>
      <c r="Q158" s="591">
        <v>1</v>
      </c>
      <c r="R158" s="156">
        <v>1</v>
      </c>
      <c r="S158" s="583">
        <f>+R158/Q158</f>
        <v>1</v>
      </c>
      <c r="T158" s="256">
        <f>+D158-S158</f>
        <v>5.3138888888888882</v>
      </c>
      <c r="U158" s="621"/>
      <c r="V158" s="560"/>
    </row>
    <row r="159" spans="1:22" ht="15.75" thickBot="1" x14ac:dyDescent="0.3">
      <c r="C159" s="42"/>
    </row>
    <row r="160" spans="1:22" ht="21" x14ac:dyDescent="0.35">
      <c r="A160" s="150" t="s">
        <v>120</v>
      </c>
      <c r="D160" s="151" t="str">
        <f>+$A$1</f>
        <v>Bornman</v>
      </c>
      <c r="E160" s="152" t="str">
        <f>+$B$1</f>
        <v>Christiaan</v>
      </c>
      <c r="L160" s="1" t="str">
        <f>+$J$2</f>
        <v>Date:18-21 Mar 17</v>
      </c>
      <c r="M160" s="1"/>
      <c r="N160" s="142" t="s">
        <v>32</v>
      </c>
      <c r="O160" s="218" t="s">
        <v>5</v>
      </c>
      <c r="P160" s="219" t="s">
        <v>5</v>
      </c>
      <c r="Q160" s="143" t="s">
        <v>51</v>
      </c>
      <c r="R160" s="220" t="s">
        <v>88</v>
      </c>
      <c r="S160" s="144" t="s">
        <v>97</v>
      </c>
      <c r="T160" s="221" t="s">
        <v>51</v>
      </c>
      <c r="U160" s="136" t="s">
        <v>113</v>
      </c>
    </row>
    <row r="161" spans="1:21" ht="21" x14ac:dyDescent="0.35">
      <c r="A161" s="153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9" t="s">
        <v>146</v>
      </c>
      <c r="M161" s="1"/>
      <c r="N161" s="145" t="s">
        <v>9</v>
      </c>
      <c r="O161" s="146" t="s">
        <v>11</v>
      </c>
      <c r="P161" s="148" t="s">
        <v>11</v>
      </c>
      <c r="Q161" s="222" t="s">
        <v>53</v>
      </c>
      <c r="R161" s="223" t="s">
        <v>89</v>
      </c>
      <c r="S161" s="147" t="s">
        <v>119</v>
      </c>
      <c r="T161" s="224" t="s">
        <v>53</v>
      </c>
      <c r="U161" s="138" t="s">
        <v>114</v>
      </c>
    </row>
    <row r="162" spans="1:21" ht="15.75" x14ac:dyDescent="0.25">
      <c r="A162" s="154" t="s">
        <v>121</v>
      </c>
      <c r="L162" s="1" t="s">
        <v>113</v>
      </c>
      <c r="M162" s="1"/>
      <c r="N162" s="145" t="s">
        <v>19</v>
      </c>
      <c r="O162" s="146" t="s">
        <v>43</v>
      </c>
      <c r="P162" s="148" t="s">
        <v>19</v>
      </c>
      <c r="Q162" s="149" t="s">
        <v>52</v>
      </c>
      <c r="R162" s="223" t="s">
        <v>19</v>
      </c>
      <c r="S162" s="147" t="s">
        <v>12</v>
      </c>
      <c r="T162" s="225" t="s">
        <v>102</v>
      </c>
      <c r="U162" s="138" t="s">
        <v>115</v>
      </c>
    </row>
    <row r="163" spans="1:21" ht="15.75" x14ac:dyDescent="0.25">
      <c r="A163" s="154"/>
      <c r="L163" s="109"/>
      <c r="M163" s="1"/>
      <c r="N163" s="145" t="s">
        <v>36</v>
      </c>
      <c r="O163" s="146" t="s">
        <v>19</v>
      </c>
      <c r="P163" s="148" t="s">
        <v>44</v>
      </c>
      <c r="Q163" s="149" t="s">
        <v>19</v>
      </c>
      <c r="R163" s="223" t="s">
        <v>90</v>
      </c>
      <c r="S163" s="147" t="s">
        <v>100</v>
      </c>
      <c r="T163" s="225" t="s">
        <v>19</v>
      </c>
      <c r="U163" s="138" t="s">
        <v>116</v>
      </c>
    </row>
    <row r="164" spans="1:21" ht="15.75" thickBot="1" x14ac:dyDescent="0.3">
      <c r="A164" s="155" t="s">
        <v>112</v>
      </c>
      <c r="B164" s="156">
        <f>+$I$13</f>
        <v>46</v>
      </c>
      <c r="C164" s="157" t="s">
        <v>122</v>
      </c>
      <c r="D164" s="158">
        <f>+$F$13</f>
        <v>0.56111111111111178</v>
      </c>
      <c r="E164" s="159" t="s">
        <v>123</v>
      </c>
      <c r="F164" s="367">
        <f>+$E$13</f>
        <v>6.875</v>
      </c>
      <c r="G164" s="161" t="s">
        <v>124</v>
      </c>
      <c r="H164" s="162">
        <f>+$G$13</f>
        <v>4</v>
      </c>
      <c r="I164" s="163" t="s">
        <v>125</v>
      </c>
      <c r="J164" s="164">
        <f>+$H$13</f>
        <v>2.2444444444444471</v>
      </c>
      <c r="L164" s="39" t="s">
        <v>20</v>
      </c>
      <c r="M164" s="389" t="s">
        <v>21</v>
      </c>
      <c r="N164" s="227">
        <f>+$L$6</f>
        <v>42815</v>
      </c>
      <c r="O164" s="228">
        <f>+$M$6</f>
        <v>42815</v>
      </c>
      <c r="P164" s="229">
        <f>+$N$6</f>
        <v>42815</v>
      </c>
      <c r="Q164" s="230">
        <f>+$O$6</f>
        <v>42815</v>
      </c>
      <c r="R164" s="231">
        <f>+$P$6</f>
        <v>42815</v>
      </c>
      <c r="S164" s="232">
        <f>+$Q$6</f>
        <v>42014</v>
      </c>
      <c r="T164" s="388">
        <f>+$R$6</f>
        <v>42815</v>
      </c>
      <c r="U164" s="206">
        <f>+$S$6</f>
        <v>42815</v>
      </c>
    </row>
    <row r="165" spans="1:21" x14ac:dyDescent="0.25">
      <c r="A165" s="165"/>
      <c r="B165" s="166"/>
      <c r="C165" s="167"/>
      <c r="D165" s="168"/>
      <c r="E165" s="169"/>
      <c r="F165" s="170"/>
      <c r="G165" s="171"/>
      <c r="H165" s="172"/>
      <c r="I165" s="173"/>
      <c r="J165" s="174"/>
      <c r="K165" s="42"/>
      <c r="L165" s="302" t="str">
        <f>+$A$1</f>
        <v>Bornman</v>
      </c>
      <c r="M165" s="95" t="str">
        <f>+$B$1</f>
        <v>Christiaan</v>
      </c>
      <c r="N165" s="387">
        <f>+$L$7</f>
        <v>46</v>
      </c>
      <c r="O165" s="387">
        <f>+$M$7</f>
        <v>40</v>
      </c>
      <c r="P165" s="387">
        <f>+$N$7</f>
        <v>34</v>
      </c>
      <c r="Q165" s="387">
        <f>+$O$7</f>
        <v>34</v>
      </c>
      <c r="R165" s="387">
        <f>+$P$7</f>
        <v>45</v>
      </c>
      <c r="S165" s="387">
        <f>+$Q$7</f>
        <v>53</v>
      </c>
      <c r="T165" s="387">
        <f>+$R$7</f>
        <v>42</v>
      </c>
      <c r="U165" s="387">
        <f>+$S$7</f>
        <v>30</v>
      </c>
    </row>
    <row r="166" spans="1:21" ht="15.75" x14ac:dyDescent="0.2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</row>
    <row r="167" spans="1:21" ht="15.75" x14ac:dyDescent="0.25">
      <c r="A167" s="154" t="s">
        <v>126</v>
      </c>
    </row>
    <row r="168" spans="1:21" ht="15.75" x14ac:dyDescent="0.25">
      <c r="A168" s="154"/>
    </row>
    <row r="169" spans="1:21" ht="15.75" x14ac:dyDescent="0.25">
      <c r="A169" s="163" t="s">
        <v>127</v>
      </c>
      <c r="B169" s="176">
        <f>+$C$15</f>
        <v>6</v>
      </c>
      <c r="C169" s="175" t="s">
        <v>128</v>
      </c>
      <c r="D169" s="177">
        <f>+$D$13</f>
        <v>6.3138888888888882</v>
      </c>
    </row>
    <row r="170" spans="1:21" ht="15.75" x14ac:dyDescent="0.25">
      <c r="A170" s="173"/>
      <c r="B170" s="166"/>
      <c r="C170" s="178"/>
      <c r="D170" s="179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1" ht="15.75" x14ac:dyDescent="0.25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</row>
    <row r="172" spans="1:21" ht="18.75" x14ac:dyDescent="0.3">
      <c r="A172" s="180" t="s">
        <v>171</v>
      </c>
      <c r="B172" s="181"/>
      <c r="C172" s="181"/>
      <c r="D172" s="181"/>
    </row>
    <row r="173" spans="1:21" ht="18.75" x14ac:dyDescent="0.3">
      <c r="A173" s="180"/>
      <c r="B173" s="181"/>
      <c r="C173" s="181"/>
      <c r="D173" s="181"/>
    </row>
    <row r="174" spans="1:21" ht="15.75" x14ac:dyDescent="0.25">
      <c r="A174" s="154" t="s">
        <v>172</v>
      </c>
      <c r="B174" s="182"/>
      <c r="C174" s="182"/>
    </row>
    <row r="175" spans="1:21" ht="15.75" x14ac:dyDescent="0.25">
      <c r="A175" s="154"/>
      <c r="B175" s="182"/>
      <c r="C175" s="182"/>
    </row>
    <row r="176" spans="1:21" ht="15.75" x14ac:dyDescent="0.25">
      <c r="A176" s="175" t="s">
        <v>129</v>
      </c>
    </row>
    <row r="177" spans="1:1" ht="15.75" x14ac:dyDescent="0.25">
      <c r="A177" s="175"/>
    </row>
    <row r="178" spans="1:1" ht="15.75" x14ac:dyDescent="0.25">
      <c r="A178" s="175"/>
    </row>
    <row r="179" spans="1:1" ht="15.75" x14ac:dyDescent="0.25">
      <c r="A179" s="175" t="s">
        <v>130</v>
      </c>
    </row>
    <row r="180" spans="1:1" ht="15.75" x14ac:dyDescent="0.25">
      <c r="A180" s="175"/>
    </row>
    <row r="181" spans="1:1" ht="15.75" x14ac:dyDescent="0.25">
      <c r="A181" s="175"/>
    </row>
    <row r="182" spans="1:1" ht="15.75" x14ac:dyDescent="0.25">
      <c r="A182" s="175" t="s">
        <v>131</v>
      </c>
    </row>
    <row r="183" spans="1:1" ht="15.75" x14ac:dyDescent="0.25">
      <c r="A183" s="175"/>
    </row>
    <row r="184" spans="1:1" ht="15.75" x14ac:dyDescent="0.25">
      <c r="A184" s="175"/>
    </row>
    <row r="185" spans="1:1" ht="15.75" x14ac:dyDescent="0.25">
      <c r="A185" s="175" t="s">
        <v>132</v>
      </c>
    </row>
    <row r="186" spans="1:1" ht="15.75" x14ac:dyDescent="0.25">
      <c r="A186" s="175"/>
    </row>
    <row r="187" spans="1:1" ht="15.75" x14ac:dyDescent="0.25">
      <c r="A187" s="175"/>
    </row>
    <row r="188" spans="1:1" ht="15.75" x14ac:dyDescent="0.25">
      <c r="A188" s="175" t="s">
        <v>133</v>
      </c>
    </row>
    <row r="189" spans="1:1" ht="15.75" x14ac:dyDescent="0.25">
      <c r="A189" s="175"/>
    </row>
    <row r="190" spans="1:1" ht="15.75" x14ac:dyDescent="0.25">
      <c r="A190" s="175"/>
    </row>
    <row r="191" spans="1:1" ht="15.75" x14ac:dyDescent="0.25">
      <c r="A191" s="175" t="s">
        <v>134</v>
      </c>
    </row>
    <row r="192" spans="1:1" ht="15.75" x14ac:dyDescent="0.25">
      <c r="A192" s="175"/>
    </row>
    <row r="193" spans="1:11" ht="15.75" x14ac:dyDescent="0.25">
      <c r="A193" s="175"/>
    </row>
    <row r="194" spans="1:11" ht="15.75" x14ac:dyDescent="0.25">
      <c r="A194" s="175" t="s">
        <v>135</v>
      </c>
    </row>
    <row r="195" spans="1:11" ht="15.75" x14ac:dyDescent="0.25">
      <c r="A195" s="175"/>
    </row>
    <row r="197" spans="1:11" ht="15.75" x14ac:dyDescent="0.25">
      <c r="A197" s="154" t="s">
        <v>173</v>
      </c>
      <c r="B197" s="182"/>
      <c r="C197" s="182"/>
      <c r="D197" s="182"/>
    </row>
    <row r="198" spans="1:11" x14ac:dyDescent="0.25">
      <c r="A198" s="182"/>
      <c r="B198" s="182"/>
      <c r="C198" s="182"/>
      <c r="D198" s="182"/>
    </row>
    <row r="199" spans="1:11" ht="15.75" x14ac:dyDescent="0.25">
      <c r="A199" s="175"/>
    </row>
    <row r="200" spans="1:11" ht="15.75" x14ac:dyDescent="0.25">
      <c r="A200" s="175" t="s">
        <v>143</v>
      </c>
    </row>
    <row r="201" spans="1:11" ht="15.75" x14ac:dyDescent="0.25">
      <c r="A201" s="175"/>
    </row>
    <row r="203" spans="1:11" ht="15.75" thickBot="1" x14ac:dyDescent="0.3">
      <c r="A203" t="s">
        <v>330</v>
      </c>
    </row>
    <row r="204" spans="1:11" x14ac:dyDescent="0.25">
      <c r="A204" s="1" t="s">
        <v>38</v>
      </c>
      <c r="B204" s="1"/>
      <c r="C204" s="44" t="s">
        <v>32</v>
      </c>
      <c r="D204" s="44" t="s">
        <v>32</v>
      </c>
      <c r="E204" s="44" t="s">
        <v>32</v>
      </c>
      <c r="F204" s="44" t="s">
        <v>32</v>
      </c>
      <c r="G204" s="44" t="s">
        <v>32</v>
      </c>
      <c r="H204" s="44" t="s">
        <v>32</v>
      </c>
      <c r="I204" s="44" t="s">
        <v>32</v>
      </c>
      <c r="J204" s="4" t="s">
        <v>32</v>
      </c>
      <c r="K204" s="44" t="s">
        <v>32</v>
      </c>
    </row>
    <row r="205" spans="1:11" x14ac:dyDescent="0.25">
      <c r="A205" s="1" t="s">
        <v>150</v>
      </c>
      <c r="B205" s="1"/>
      <c r="C205" s="12" t="s">
        <v>9</v>
      </c>
      <c r="D205" s="12" t="s">
        <v>9</v>
      </c>
      <c r="E205" s="12" t="s">
        <v>9</v>
      </c>
      <c r="F205" s="12" t="s">
        <v>9</v>
      </c>
      <c r="G205" s="12" t="s">
        <v>9</v>
      </c>
      <c r="H205" s="12" t="s">
        <v>9</v>
      </c>
      <c r="I205" s="12" t="s">
        <v>9</v>
      </c>
      <c r="J205" s="10" t="s">
        <v>9</v>
      </c>
      <c r="K205" s="12" t="s">
        <v>9</v>
      </c>
    </row>
    <row r="206" spans="1:11" x14ac:dyDescent="0.25">
      <c r="A206" s="1" t="s">
        <v>146</v>
      </c>
      <c r="B206" s="1"/>
      <c r="C206" s="12" t="s">
        <v>19</v>
      </c>
      <c r="D206" s="12" t="s">
        <v>19</v>
      </c>
      <c r="E206" s="12" t="s">
        <v>19</v>
      </c>
      <c r="F206" s="12" t="s">
        <v>19</v>
      </c>
      <c r="G206" s="12" t="s">
        <v>19</v>
      </c>
      <c r="H206" s="12" t="s">
        <v>19</v>
      </c>
      <c r="I206" s="12" t="s">
        <v>19</v>
      </c>
      <c r="J206" s="10" t="s">
        <v>19</v>
      </c>
      <c r="K206" s="12" t="s">
        <v>19</v>
      </c>
    </row>
    <row r="207" spans="1:11" x14ac:dyDescent="0.25">
      <c r="A207" s="9" t="s">
        <v>331</v>
      </c>
      <c r="B207" s="1"/>
      <c r="C207" s="59" t="s">
        <v>36</v>
      </c>
      <c r="D207" s="59" t="s">
        <v>36</v>
      </c>
      <c r="E207" s="59" t="s">
        <v>36</v>
      </c>
      <c r="F207" s="59" t="s">
        <v>36</v>
      </c>
      <c r="G207" s="59" t="s">
        <v>36</v>
      </c>
      <c r="H207" s="59" t="s">
        <v>36</v>
      </c>
      <c r="I207" s="59" t="s">
        <v>36</v>
      </c>
      <c r="J207" s="99" t="s">
        <v>36</v>
      </c>
      <c r="K207" s="59" t="s">
        <v>36</v>
      </c>
    </row>
    <row r="208" spans="1:11" ht="15.75" thickBot="1" x14ac:dyDescent="0.3">
      <c r="A208" s="39" t="s">
        <v>20</v>
      </c>
      <c r="B208" s="389" t="s">
        <v>21</v>
      </c>
      <c r="C208" s="67">
        <v>42562</v>
      </c>
      <c r="D208" s="67">
        <v>42602</v>
      </c>
      <c r="E208" s="67">
        <v>42646</v>
      </c>
      <c r="F208" s="67">
        <v>42679</v>
      </c>
      <c r="G208" s="67">
        <v>42710</v>
      </c>
      <c r="H208" s="67">
        <v>42741</v>
      </c>
      <c r="I208" s="67">
        <v>42763</v>
      </c>
      <c r="J208" s="505">
        <v>42798</v>
      </c>
      <c r="K208" s="27">
        <v>42815</v>
      </c>
    </row>
    <row r="209" spans="1:11" x14ac:dyDescent="0.25">
      <c r="A209" s="270" t="s">
        <v>190</v>
      </c>
      <c r="B209" s="95" t="s">
        <v>191</v>
      </c>
      <c r="C209" s="37">
        <v>35</v>
      </c>
      <c r="D209" s="156">
        <v>53</v>
      </c>
      <c r="E209" s="37">
        <v>50</v>
      </c>
      <c r="F209" s="70">
        <v>48</v>
      </c>
      <c r="G209" s="37">
        <v>49</v>
      </c>
      <c r="H209" s="37">
        <v>49</v>
      </c>
      <c r="I209" s="70">
        <v>48</v>
      </c>
      <c r="J209" s="37">
        <v>47</v>
      </c>
      <c r="K209" s="156">
        <v>46</v>
      </c>
    </row>
    <row r="211" spans="1:1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</row>
    <row r="227" spans="1:11" ht="15.75" thickBot="1" x14ac:dyDescent="0.3"/>
    <row r="228" spans="1:11" x14ac:dyDescent="0.25">
      <c r="A228" s="1" t="s">
        <v>145</v>
      </c>
      <c r="B228" s="1"/>
      <c r="C228" s="44" t="s">
        <v>5</v>
      </c>
      <c r="D228" s="44" t="s">
        <v>5</v>
      </c>
      <c r="E228" s="44" t="s">
        <v>5</v>
      </c>
      <c r="F228" s="44" t="s">
        <v>5</v>
      </c>
      <c r="G228" s="44" t="s">
        <v>5</v>
      </c>
      <c r="H228" s="44" t="s">
        <v>5</v>
      </c>
      <c r="I228" s="44" t="s">
        <v>5</v>
      </c>
      <c r="J228" s="4" t="s">
        <v>5</v>
      </c>
      <c r="K228" s="44" t="s">
        <v>5</v>
      </c>
    </row>
    <row r="229" spans="1:11" x14ac:dyDescent="0.25">
      <c r="A229" s="9" t="s">
        <v>146</v>
      </c>
      <c r="B229" s="1"/>
      <c r="C229" s="12" t="s">
        <v>11</v>
      </c>
      <c r="D229" s="12" t="s">
        <v>11</v>
      </c>
      <c r="E229" s="12" t="s">
        <v>11</v>
      </c>
      <c r="F229" s="12" t="s">
        <v>11</v>
      </c>
      <c r="G229" s="12" t="s">
        <v>11</v>
      </c>
      <c r="H229" s="12" t="s">
        <v>11</v>
      </c>
      <c r="I229" s="12" t="s">
        <v>11</v>
      </c>
      <c r="J229" s="10" t="s">
        <v>11</v>
      </c>
      <c r="K229" s="12" t="s">
        <v>11</v>
      </c>
    </row>
    <row r="230" spans="1:11" x14ac:dyDescent="0.25">
      <c r="A230" s="208" t="s">
        <v>333</v>
      </c>
      <c r="C230" s="12" t="s">
        <v>43</v>
      </c>
      <c r="D230" s="12" t="s">
        <v>43</v>
      </c>
      <c r="E230" s="12" t="s">
        <v>43</v>
      </c>
      <c r="F230" s="12" t="s">
        <v>43</v>
      </c>
      <c r="G230" s="12" t="s">
        <v>43</v>
      </c>
      <c r="H230" s="12" t="s">
        <v>43</v>
      </c>
      <c r="I230" s="12" t="s">
        <v>43</v>
      </c>
      <c r="J230" s="10" t="s">
        <v>43</v>
      </c>
      <c r="K230" s="12" t="s">
        <v>43</v>
      </c>
    </row>
    <row r="231" spans="1:11" x14ac:dyDescent="0.25">
      <c r="A231" s="208" t="s">
        <v>334</v>
      </c>
      <c r="C231" s="12" t="s">
        <v>19</v>
      </c>
      <c r="D231" s="12" t="s">
        <v>19</v>
      </c>
      <c r="E231" s="12" t="s">
        <v>19</v>
      </c>
      <c r="F231" s="12" t="s">
        <v>19</v>
      </c>
      <c r="G231" s="12" t="s">
        <v>19</v>
      </c>
      <c r="H231" s="12" t="s">
        <v>19</v>
      </c>
      <c r="I231" s="12" t="s">
        <v>19</v>
      </c>
      <c r="J231" s="10" t="s">
        <v>19</v>
      </c>
      <c r="K231" s="12" t="s">
        <v>19</v>
      </c>
    </row>
    <row r="232" spans="1:11" ht="15.75" thickBot="1" x14ac:dyDescent="0.3">
      <c r="A232" s="19" t="s">
        <v>20</v>
      </c>
      <c r="B232" s="20" t="s">
        <v>21</v>
      </c>
      <c r="C232" s="507">
        <v>42562</v>
      </c>
      <c r="D232" s="507">
        <v>42602</v>
      </c>
      <c r="E232" s="507">
        <v>42646</v>
      </c>
      <c r="F232" s="507">
        <v>42679</v>
      </c>
      <c r="G232" s="507">
        <v>42710</v>
      </c>
      <c r="H232" s="507">
        <v>42741</v>
      </c>
      <c r="I232" s="507">
        <v>42763</v>
      </c>
      <c r="J232" s="21">
        <v>42798</v>
      </c>
      <c r="K232" s="507">
        <v>42815</v>
      </c>
    </row>
    <row r="233" spans="1:11" x14ac:dyDescent="0.25">
      <c r="A233" s="254" t="s">
        <v>190</v>
      </c>
      <c r="B233" s="95" t="s">
        <v>191</v>
      </c>
      <c r="C233" s="508">
        <v>20</v>
      </c>
      <c r="D233" s="156">
        <v>38</v>
      </c>
      <c r="E233" s="37">
        <v>40</v>
      </c>
      <c r="F233" s="37">
        <v>40</v>
      </c>
      <c r="G233" s="37">
        <v>41</v>
      </c>
      <c r="H233" s="70">
        <v>38</v>
      </c>
      <c r="I233" s="70">
        <v>39</v>
      </c>
      <c r="J233" s="285">
        <v>39</v>
      </c>
      <c r="K233" s="156">
        <v>40</v>
      </c>
    </row>
    <row r="252" spans="1:9" ht="15.75" thickBot="1" x14ac:dyDescent="0.3">
      <c r="A252" t="s">
        <v>335</v>
      </c>
    </row>
    <row r="253" spans="1:9" x14ac:dyDescent="0.25">
      <c r="A253" s="1" t="s">
        <v>150</v>
      </c>
      <c r="B253" s="1"/>
      <c r="C253" s="8" t="s">
        <v>5</v>
      </c>
      <c r="D253" s="8" t="s">
        <v>5</v>
      </c>
      <c r="E253" s="8" t="s">
        <v>5</v>
      </c>
      <c r="F253" s="8" t="s">
        <v>5</v>
      </c>
      <c r="G253" s="8" t="s">
        <v>5</v>
      </c>
      <c r="H253" s="8" t="s">
        <v>5</v>
      </c>
      <c r="I253" s="8" t="s">
        <v>5</v>
      </c>
    </row>
    <row r="254" spans="1:9" x14ac:dyDescent="0.25">
      <c r="A254" s="1" t="s">
        <v>152</v>
      </c>
      <c r="B254" s="1"/>
      <c r="C254" s="12" t="s">
        <v>11</v>
      </c>
      <c r="D254" s="12" t="s">
        <v>11</v>
      </c>
      <c r="E254" s="12" t="s">
        <v>11</v>
      </c>
      <c r="F254" s="12" t="s">
        <v>11</v>
      </c>
      <c r="G254" s="12" t="s">
        <v>11</v>
      </c>
      <c r="H254" s="12" t="s">
        <v>11</v>
      </c>
      <c r="I254" s="12" t="s">
        <v>11</v>
      </c>
    </row>
    <row r="255" spans="1:9" x14ac:dyDescent="0.25">
      <c r="A255" s="184" t="s">
        <v>153</v>
      </c>
      <c r="B255" s="1"/>
      <c r="C255" s="12" t="s">
        <v>15</v>
      </c>
      <c r="D255" s="12" t="s">
        <v>15</v>
      </c>
      <c r="E255" s="12" t="s">
        <v>15</v>
      </c>
      <c r="F255" s="12" t="s">
        <v>15</v>
      </c>
      <c r="G255" s="12" t="s">
        <v>15</v>
      </c>
      <c r="H255" s="12" t="s">
        <v>15</v>
      </c>
      <c r="I255" s="12" t="s">
        <v>15</v>
      </c>
    </row>
    <row r="256" spans="1:9" x14ac:dyDescent="0.25">
      <c r="A256" s="109" t="s">
        <v>17</v>
      </c>
      <c r="B256" s="1"/>
      <c r="C256" s="12" t="s">
        <v>19</v>
      </c>
      <c r="D256" s="12" t="s">
        <v>19</v>
      </c>
      <c r="E256" s="12" t="s">
        <v>19</v>
      </c>
      <c r="F256" s="12" t="s">
        <v>19</v>
      </c>
      <c r="G256" s="12" t="s">
        <v>19</v>
      </c>
      <c r="H256" s="12" t="s">
        <v>19</v>
      </c>
      <c r="I256" s="12" t="s">
        <v>19</v>
      </c>
    </row>
    <row r="257" spans="1:9" ht="15.75" thickBot="1" x14ac:dyDescent="0.3">
      <c r="A257" s="512" t="s">
        <v>20</v>
      </c>
      <c r="B257" s="39" t="s">
        <v>21</v>
      </c>
      <c r="C257" s="27">
        <v>42646</v>
      </c>
      <c r="D257" s="27">
        <v>42679</v>
      </c>
      <c r="E257" s="27">
        <v>42710</v>
      </c>
      <c r="F257" s="27">
        <v>42741</v>
      </c>
      <c r="G257" s="27">
        <v>42763</v>
      </c>
      <c r="H257" s="27">
        <v>42798</v>
      </c>
      <c r="I257" s="27">
        <v>42815</v>
      </c>
    </row>
    <row r="258" spans="1:9" x14ac:dyDescent="0.25">
      <c r="A258" s="270" t="s">
        <v>190</v>
      </c>
      <c r="B258" s="95" t="s">
        <v>191</v>
      </c>
      <c r="C258" s="37">
        <v>37</v>
      </c>
      <c r="D258" s="70">
        <v>36</v>
      </c>
      <c r="E258" s="70">
        <v>36</v>
      </c>
      <c r="F258" s="70">
        <v>34</v>
      </c>
      <c r="G258" s="70">
        <v>34</v>
      </c>
      <c r="H258" s="37">
        <v>34</v>
      </c>
      <c r="I258" s="156">
        <v>34</v>
      </c>
    </row>
    <row r="276" spans="1:18" ht="15.75" thickBot="1" x14ac:dyDescent="0.3">
      <c r="A276" t="s">
        <v>336</v>
      </c>
      <c r="F276" s="42"/>
      <c r="H276" s="42"/>
      <c r="K276" s="96"/>
    </row>
    <row r="277" spans="1:18" x14ac:dyDescent="0.25">
      <c r="A277" s="1" t="s">
        <v>145</v>
      </c>
      <c r="B277" s="1"/>
      <c r="C277" s="4" t="s">
        <v>50</v>
      </c>
      <c r="D277" s="4" t="s">
        <v>50</v>
      </c>
      <c r="E277" s="4" t="s">
        <v>50</v>
      </c>
      <c r="F277" s="4" t="s">
        <v>51</v>
      </c>
      <c r="G277" s="44" t="s">
        <v>51</v>
      </c>
      <c r="H277" s="6" t="s">
        <v>51</v>
      </c>
      <c r="I277" s="6" t="s">
        <v>51</v>
      </c>
      <c r="J277" s="6" t="s">
        <v>51</v>
      </c>
      <c r="K277" s="6" t="s">
        <v>51</v>
      </c>
      <c r="L277" s="6" t="s">
        <v>51</v>
      </c>
      <c r="M277" s="47" t="s">
        <v>51</v>
      </c>
      <c r="N277" s="4" t="s">
        <v>51</v>
      </c>
      <c r="O277" s="4" t="s">
        <v>51</v>
      </c>
      <c r="P277" s="4" t="s">
        <v>51</v>
      </c>
      <c r="Q277" s="4" t="s">
        <v>51</v>
      </c>
      <c r="R277" s="44" t="s">
        <v>51</v>
      </c>
    </row>
    <row r="278" spans="1:18" x14ac:dyDescent="0.25">
      <c r="A278" s="9" t="s">
        <v>146</v>
      </c>
      <c r="B278" s="1" t="s">
        <v>155</v>
      </c>
      <c r="C278" s="98" t="s">
        <v>53</v>
      </c>
      <c r="D278" s="98" t="s">
        <v>53</v>
      </c>
      <c r="E278" s="77" t="s">
        <v>53</v>
      </c>
      <c r="F278" s="101" t="s">
        <v>53</v>
      </c>
      <c r="G278" s="133" t="s">
        <v>53</v>
      </c>
      <c r="H278" s="194" t="s">
        <v>53</v>
      </c>
      <c r="I278" s="194" t="s">
        <v>53</v>
      </c>
      <c r="J278" s="194" t="s">
        <v>53</v>
      </c>
      <c r="K278" s="194" t="s">
        <v>53</v>
      </c>
      <c r="L278" s="194" t="s">
        <v>53</v>
      </c>
      <c r="M278" s="195" t="s">
        <v>53</v>
      </c>
      <c r="N278" s="101" t="s">
        <v>53</v>
      </c>
      <c r="O278" s="101" t="s">
        <v>53</v>
      </c>
      <c r="P278" s="101" t="s">
        <v>53</v>
      </c>
      <c r="Q278" s="101" t="s">
        <v>53</v>
      </c>
      <c r="R278" s="133" t="s">
        <v>53</v>
      </c>
    </row>
    <row r="279" spans="1:18" x14ac:dyDescent="0.25">
      <c r="A279" s="198" t="s">
        <v>156</v>
      </c>
      <c r="B279" s="1"/>
      <c r="C279" s="10" t="s">
        <v>56</v>
      </c>
      <c r="D279" s="10" t="s">
        <v>56</v>
      </c>
      <c r="E279" s="10" t="s">
        <v>56</v>
      </c>
      <c r="F279" s="99" t="s">
        <v>56</v>
      </c>
      <c r="G279" s="59" t="s">
        <v>56</v>
      </c>
      <c r="H279" s="18" t="s">
        <v>56</v>
      </c>
      <c r="I279" s="18" t="s">
        <v>56</v>
      </c>
      <c r="J279" s="18" t="s">
        <v>56</v>
      </c>
      <c r="K279" s="18" t="s">
        <v>56</v>
      </c>
      <c r="L279" s="18" t="s">
        <v>56</v>
      </c>
      <c r="M279" s="100" t="s">
        <v>56</v>
      </c>
      <c r="N279" s="99" t="s">
        <v>56</v>
      </c>
      <c r="O279" s="99" t="s">
        <v>56</v>
      </c>
      <c r="P279" s="99" t="s">
        <v>56</v>
      </c>
      <c r="Q279" s="99" t="s">
        <v>56</v>
      </c>
      <c r="R279" s="59" t="s">
        <v>56</v>
      </c>
    </row>
    <row r="280" spans="1:18" x14ac:dyDescent="0.25">
      <c r="A280" s="1"/>
      <c r="B280" s="1"/>
      <c r="C280" s="10" t="s">
        <v>59</v>
      </c>
      <c r="D280" s="10" t="s">
        <v>60</v>
      </c>
      <c r="E280" s="10" t="s">
        <v>61</v>
      </c>
      <c r="F280" s="99" t="s">
        <v>62</v>
      </c>
      <c r="G280" s="59" t="s">
        <v>63</v>
      </c>
      <c r="H280" s="18" t="s">
        <v>64</v>
      </c>
      <c r="I280" s="18" t="s">
        <v>65</v>
      </c>
      <c r="J280" s="18" t="s">
        <v>66</v>
      </c>
      <c r="K280" s="18" t="s">
        <v>67</v>
      </c>
      <c r="L280" s="18" t="s">
        <v>68</v>
      </c>
      <c r="M280" s="100" t="s">
        <v>69</v>
      </c>
      <c r="N280" s="101" t="s">
        <v>70</v>
      </c>
      <c r="O280" s="101" t="s">
        <v>71</v>
      </c>
      <c r="P280" s="101" t="s">
        <v>72</v>
      </c>
      <c r="Q280" s="101" t="s">
        <v>73</v>
      </c>
      <c r="R280" s="133" t="s">
        <v>157</v>
      </c>
    </row>
    <row r="281" spans="1:18" ht="15.75" thickBot="1" x14ac:dyDescent="0.3">
      <c r="A281" s="19" t="s">
        <v>20</v>
      </c>
      <c r="B281" s="20" t="s">
        <v>21</v>
      </c>
      <c r="C281" s="87">
        <v>42420</v>
      </c>
      <c r="D281" s="87">
        <v>42450</v>
      </c>
      <c r="E281" s="87">
        <v>42464</v>
      </c>
      <c r="F281" s="519">
        <v>42476</v>
      </c>
      <c r="G281" s="517">
        <v>42492</v>
      </c>
      <c r="H281" s="518">
        <v>42518</v>
      </c>
      <c r="I281" s="123">
        <v>42548</v>
      </c>
      <c r="J281" s="123">
        <v>42562</v>
      </c>
      <c r="K281" s="123">
        <v>42602</v>
      </c>
      <c r="L281" s="123">
        <v>43011</v>
      </c>
      <c r="M281" s="124">
        <v>42679</v>
      </c>
      <c r="N281" s="519">
        <v>42710</v>
      </c>
      <c r="O281" s="519">
        <v>42741</v>
      </c>
      <c r="P281" s="519">
        <v>42763</v>
      </c>
      <c r="Q281" s="519">
        <v>42798</v>
      </c>
      <c r="R281" s="121">
        <v>42815</v>
      </c>
    </row>
    <row r="282" spans="1:18" x14ac:dyDescent="0.25">
      <c r="A282" s="270" t="s">
        <v>190</v>
      </c>
      <c r="B282" s="95" t="s">
        <v>191</v>
      </c>
      <c r="C282" s="37">
        <v>6</v>
      </c>
      <c r="D282" s="156">
        <v>13</v>
      </c>
      <c r="E282" s="37">
        <v>13</v>
      </c>
      <c r="F282" s="37">
        <v>15</v>
      </c>
      <c r="G282" s="70">
        <v>15</v>
      </c>
      <c r="H282" s="156">
        <v>23</v>
      </c>
      <c r="I282" s="70">
        <v>24</v>
      </c>
      <c r="J282" s="70">
        <v>25</v>
      </c>
      <c r="K282" s="156">
        <v>28</v>
      </c>
      <c r="L282" s="70">
        <v>29</v>
      </c>
      <c r="M282" s="70">
        <v>30</v>
      </c>
      <c r="N282" s="70">
        <v>29</v>
      </c>
      <c r="O282" s="37">
        <v>29</v>
      </c>
      <c r="P282" s="70">
        <v>30</v>
      </c>
      <c r="Q282" s="37">
        <v>33</v>
      </c>
      <c r="R282" s="156">
        <v>34</v>
      </c>
    </row>
    <row r="301" spans="1:11" ht="15.75" thickBot="1" x14ac:dyDescent="0.3">
      <c r="A301" t="s">
        <v>338</v>
      </c>
    </row>
    <row r="302" spans="1:11" x14ac:dyDescent="0.25">
      <c r="A302" s="1" t="s">
        <v>145</v>
      </c>
      <c r="B302" s="1"/>
      <c r="C302" s="8" t="s">
        <v>88</v>
      </c>
      <c r="D302" s="85" t="s">
        <v>88</v>
      </c>
      <c r="E302" s="85" t="s">
        <v>88</v>
      </c>
      <c r="F302" s="119" t="s">
        <v>88</v>
      </c>
      <c r="G302" s="8" t="s">
        <v>88</v>
      </c>
      <c r="H302" s="119" t="s">
        <v>88</v>
      </c>
      <c r="I302" s="97" t="s">
        <v>88</v>
      </c>
      <c r="J302" s="8" t="s">
        <v>88</v>
      </c>
      <c r="K302" s="8" t="s">
        <v>88</v>
      </c>
    </row>
    <row r="303" spans="1:11" x14ac:dyDescent="0.25">
      <c r="A303" s="9" t="s">
        <v>146</v>
      </c>
      <c r="B303" s="1"/>
      <c r="C303" s="59" t="s">
        <v>89</v>
      </c>
      <c r="D303" s="18" t="s">
        <v>89</v>
      </c>
      <c r="E303" s="18" t="s">
        <v>89</v>
      </c>
      <c r="F303" s="100" t="s">
        <v>89</v>
      </c>
      <c r="G303" s="59" t="s">
        <v>89</v>
      </c>
      <c r="H303" s="100" t="s">
        <v>89</v>
      </c>
      <c r="I303" s="59" t="s">
        <v>89</v>
      </c>
      <c r="J303" s="59" t="s">
        <v>89</v>
      </c>
      <c r="K303" s="59" t="s">
        <v>89</v>
      </c>
    </row>
    <row r="304" spans="1:11" x14ac:dyDescent="0.25">
      <c r="A304" s="1" t="s">
        <v>158</v>
      </c>
      <c r="B304" s="1"/>
      <c r="C304" s="59" t="s">
        <v>19</v>
      </c>
      <c r="D304" s="18" t="s">
        <v>19</v>
      </c>
      <c r="E304" s="18" t="s">
        <v>19</v>
      </c>
      <c r="F304" s="100" t="s">
        <v>19</v>
      </c>
      <c r="G304" s="59" t="s">
        <v>19</v>
      </c>
      <c r="H304" s="100" t="s">
        <v>19</v>
      </c>
      <c r="I304" s="59" t="s">
        <v>19</v>
      </c>
      <c r="J304" s="59" t="s">
        <v>19</v>
      </c>
      <c r="K304" s="59" t="s">
        <v>19</v>
      </c>
    </row>
    <row r="305" spans="1:11" x14ac:dyDescent="0.25">
      <c r="A305" s="1" t="s">
        <v>39</v>
      </c>
      <c r="B305" s="1"/>
      <c r="C305" s="59" t="s">
        <v>90</v>
      </c>
      <c r="D305" s="18" t="s">
        <v>90</v>
      </c>
      <c r="E305" s="18" t="s">
        <v>90</v>
      </c>
      <c r="F305" s="100" t="s">
        <v>90</v>
      </c>
      <c r="G305" s="59" t="s">
        <v>90</v>
      </c>
      <c r="H305" s="100" t="s">
        <v>90</v>
      </c>
      <c r="I305" s="59" t="s">
        <v>90</v>
      </c>
      <c r="J305" s="59" t="s">
        <v>90</v>
      </c>
      <c r="K305" s="59" t="s">
        <v>90</v>
      </c>
    </row>
    <row r="306" spans="1:11" ht="15.75" thickBot="1" x14ac:dyDescent="0.3">
      <c r="A306" s="19" t="s">
        <v>20</v>
      </c>
      <c r="B306" s="20" t="s">
        <v>21</v>
      </c>
      <c r="C306" s="121">
        <v>42562</v>
      </c>
      <c r="D306" s="122">
        <v>42602</v>
      </c>
      <c r="E306" s="123">
        <v>42646</v>
      </c>
      <c r="F306" s="124">
        <v>42679</v>
      </c>
      <c r="G306" s="121">
        <v>42710</v>
      </c>
      <c r="H306" s="124">
        <v>42741</v>
      </c>
      <c r="I306" s="121">
        <v>42763</v>
      </c>
      <c r="J306" s="121">
        <v>42798</v>
      </c>
      <c r="K306" s="121">
        <v>42815</v>
      </c>
    </row>
    <row r="307" spans="1:11" x14ac:dyDescent="0.25">
      <c r="A307" s="254" t="s">
        <v>190</v>
      </c>
      <c r="B307" s="95" t="s">
        <v>191</v>
      </c>
      <c r="C307" s="37">
        <v>40</v>
      </c>
      <c r="D307" s="156">
        <v>41</v>
      </c>
      <c r="E307" s="37">
        <v>41</v>
      </c>
      <c r="F307" s="37">
        <v>43</v>
      </c>
      <c r="G307" s="37">
        <v>43</v>
      </c>
      <c r="H307" s="37">
        <v>43</v>
      </c>
      <c r="I307" s="37">
        <v>44</v>
      </c>
      <c r="J307" s="37">
        <v>48</v>
      </c>
      <c r="K307" s="156">
        <v>45</v>
      </c>
    </row>
    <row r="326" spans="1:8" ht="15.75" thickBot="1" x14ac:dyDescent="0.3">
      <c r="A326" t="s">
        <v>339</v>
      </c>
    </row>
    <row r="327" spans="1:8" x14ac:dyDescent="0.25">
      <c r="A327" s="131" t="s">
        <v>1</v>
      </c>
      <c r="B327" s="131"/>
      <c r="C327" s="44" t="s">
        <v>51</v>
      </c>
      <c r="D327" s="6" t="s">
        <v>51</v>
      </c>
      <c r="E327" s="44" t="s">
        <v>51</v>
      </c>
      <c r="F327" s="44" t="s">
        <v>51</v>
      </c>
      <c r="G327" s="44" t="s">
        <v>51</v>
      </c>
      <c r="H327" s="44" t="s">
        <v>51</v>
      </c>
    </row>
    <row r="328" spans="1:8" x14ac:dyDescent="0.25">
      <c r="A328" s="9" t="s">
        <v>146</v>
      </c>
      <c r="B328" s="131"/>
      <c r="C328" s="133" t="s">
        <v>53</v>
      </c>
      <c r="D328" s="194" t="s">
        <v>53</v>
      </c>
      <c r="E328" s="133" t="s">
        <v>53</v>
      </c>
      <c r="F328" s="133" t="s">
        <v>53</v>
      </c>
      <c r="G328" s="133" t="s">
        <v>53</v>
      </c>
      <c r="H328" s="133" t="s">
        <v>53</v>
      </c>
    </row>
    <row r="329" spans="1:8" x14ac:dyDescent="0.25">
      <c r="A329" s="204" t="s">
        <v>159</v>
      </c>
      <c r="B329" s="131"/>
      <c r="C329" s="59" t="s">
        <v>102</v>
      </c>
      <c r="D329" s="18" t="s">
        <v>102</v>
      </c>
      <c r="E329" s="59" t="s">
        <v>102</v>
      </c>
      <c r="F329" s="59" t="s">
        <v>102</v>
      </c>
      <c r="G329" s="59" t="s">
        <v>102</v>
      </c>
      <c r="H329" s="59" t="s">
        <v>102</v>
      </c>
    </row>
    <row r="330" spans="1:8" x14ac:dyDescent="0.25">
      <c r="A330" s="131"/>
      <c r="B330" s="131"/>
      <c r="C330" s="59" t="s">
        <v>19</v>
      </c>
      <c r="D330" s="18" t="s">
        <v>19</v>
      </c>
      <c r="E330" s="59" t="s">
        <v>19</v>
      </c>
      <c r="F330" s="59" t="s">
        <v>19</v>
      </c>
      <c r="G330" s="59" t="s">
        <v>19</v>
      </c>
      <c r="H330" s="59" t="s">
        <v>19</v>
      </c>
    </row>
    <row r="331" spans="1:8" ht="15.75" thickBot="1" x14ac:dyDescent="0.3">
      <c r="A331" s="39" t="s">
        <v>20</v>
      </c>
      <c r="B331" s="389" t="s">
        <v>21</v>
      </c>
      <c r="C331" s="67">
        <v>42679</v>
      </c>
      <c r="D331" s="134">
        <v>42710</v>
      </c>
      <c r="E331" s="67">
        <v>42741</v>
      </c>
      <c r="F331" s="134">
        <v>42763</v>
      </c>
      <c r="G331" s="134">
        <v>42798</v>
      </c>
      <c r="H331" s="67">
        <v>42815</v>
      </c>
    </row>
    <row r="332" spans="1:8" x14ac:dyDescent="0.25">
      <c r="A332" s="270" t="s">
        <v>190</v>
      </c>
      <c r="B332" s="95" t="s">
        <v>191</v>
      </c>
      <c r="C332" s="37">
        <v>35</v>
      </c>
      <c r="D332" s="37">
        <v>37</v>
      </c>
      <c r="E332" s="37">
        <v>36</v>
      </c>
      <c r="F332" s="37">
        <v>38</v>
      </c>
      <c r="G332" s="37">
        <v>37</v>
      </c>
      <c r="H332" s="156">
        <v>42</v>
      </c>
    </row>
    <row r="351" spans="1:1" x14ac:dyDescent="0.25">
      <c r="A351" t="s">
        <v>186</v>
      </c>
    </row>
    <row r="352" spans="1:1" ht="15.75" thickBot="1" x14ac:dyDescent="0.3">
      <c r="A352" t="s">
        <v>342</v>
      </c>
    </row>
    <row r="353" spans="1:9" x14ac:dyDescent="0.25">
      <c r="A353" s="1" t="s">
        <v>38</v>
      </c>
      <c r="B353" s="1"/>
      <c r="C353" s="136" t="s">
        <v>113</v>
      </c>
      <c r="D353" s="136" t="s">
        <v>113</v>
      </c>
      <c r="E353" s="136" t="s">
        <v>113</v>
      </c>
      <c r="F353" s="136" t="s">
        <v>113</v>
      </c>
      <c r="G353" s="136" t="s">
        <v>113</v>
      </c>
      <c r="H353" s="136" t="s">
        <v>113</v>
      </c>
      <c r="I353" s="135" t="s">
        <v>113</v>
      </c>
    </row>
    <row r="354" spans="1:9" x14ac:dyDescent="0.25">
      <c r="A354" s="1" t="s">
        <v>161</v>
      </c>
      <c r="B354" s="1"/>
      <c r="C354" s="138" t="s">
        <v>114</v>
      </c>
      <c r="D354" s="138" t="s">
        <v>114</v>
      </c>
      <c r="E354" s="138" t="s">
        <v>114</v>
      </c>
      <c r="F354" s="138" t="s">
        <v>114</v>
      </c>
      <c r="G354" s="138" t="s">
        <v>114</v>
      </c>
      <c r="H354" s="138" t="s">
        <v>114</v>
      </c>
      <c r="I354" s="139" t="s">
        <v>114</v>
      </c>
    </row>
    <row r="355" spans="1:9" x14ac:dyDescent="0.25">
      <c r="A355" s="1" t="s">
        <v>146</v>
      </c>
      <c r="B355" s="1"/>
      <c r="C355" s="138" t="s">
        <v>115</v>
      </c>
      <c r="D355" s="138" t="s">
        <v>115</v>
      </c>
      <c r="E355" s="138" t="s">
        <v>115</v>
      </c>
      <c r="F355" s="138" t="s">
        <v>115</v>
      </c>
      <c r="G355" s="138" t="s">
        <v>115</v>
      </c>
      <c r="H355" s="138" t="s">
        <v>115</v>
      </c>
      <c r="I355" s="139" t="s">
        <v>115</v>
      </c>
    </row>
    <row r="356" spans="1:9" x14ac:dyDescent="0.25">
      <c r="A356" s="1" t="s">
        <v>113</v>
      </c>
      <c r="B356" s="1"/>
      <c r="C356" s="138" t="s">
        <v>116</v>
      </c>
      <c r="D356" s="138" t="s">
        <v>116</v>
      </c>
      <c r="E356" s="138" t="s">
        <v>116</v>
      </c>
      <c r="F356" s="138" t="s">
        <v>116</v>
      </c>
      <c r="G356" s="138" t="s">
        <v>116</v>
      </c>
      <c r="H356" s="138" t="s">
        <v>116</v>
      </c>
      <c r="I356" s="139" t="s">
        <v>116</v>
      </c>
    </row>
    <row r="357" spans="1:9" ht="15.75" thickBot="1" x14ac:dyDescent="0.3">
      <c r="A357" s="19" t="s">
        <v>20</v>
      </c>
      <c r="B357" s="20" t="s">
        <v>21</v>
      </c>
      <c r="C357" s="206">
        <v>42562</v>
      </c>
      <c r="D357" s="206">
        <v>42602</v>
      </c>
      <c r="E357" s="206">
        <v>42710</v>
      </c>
      <c r="F357" s="206">
        <v>42741</v>
      </c>
      <c r="G357" s="206">
        <v>42763</v>
      </c>
      <c r="H357" s="206">
        <v>42798</v>
      </c>
      <c r="I357" s="207">
        <v>42815</v>
      </c>
    </row>
    <row r="358" spans="1:9" x14ac:dyDescent="0.25">
      <c r="A358" s="270" t="s">
        <v>190</v>
      </c>
      <c r="B358" s="95" t="s">
        <v>191</v>
      </c>
      <c r="C358" s="271">
        <v>15</v>
      </c>
      <c r="D358" s="156">
        <v>25</v>
      </c>
      <c r="E358" s="271">
        <v>32</v>
      </c>
      <c r="F358" s="271">
        <v>30</v>
      </c>
      <c r="G358" s="271">
        <v>31</v>
      </c>
      <c r="H358" s="271">
        <v>31</v>
      </c>
      <c r="I358" s="156">
        <v>30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32"/>
  <sheetViews>
    <sheetView workbookViewId="0">
      <selection activeCell="E15" sqref="E15"/>
    </sheetView>
  </sheetViews>
  <sheetFormatPr defaultRowHeight="15" x14ac:dyDescent="0.25"/>
  <cols>
    <col min="3" max="3" width="29" customWidth="1"/>
  </cols>
  <sheetData>
    <row r="1" spans="1:19" ht="15.75" thickBot="1" x14ac:dyDescent="0.3">
      <c r="A1" s="337" t="s">
        <v>229</v>
      </c>
      <c r="B1" s="338" t="s">
        <v>195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197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337" t="s">
        <v>229</v>
      </c>
      <c r="K7" s="378" t="s">
        <v>195</v>
      </c>
      <c r="L7" s="156">
        <v>197</v>
      </c>
      <c r="M7" s="156">
        <v>89</v>
      </c>
      <c r="N7" s="156">
        <v>89</v>
      </c>
      <c r="O7" s="156">
        <v>99</v>
      </c>
      <c r="P7" s="156">
        <v>143</v>
      </c>
      <c r="Q7" s="156">
        <v>10</v>
      </c>
      <c r="R7" s="156">
        <v>110</v>
      </c>
      <c r="S7" s="156">
        <v>161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337" t="s">
        <v>229</v>
      </c>
      <c r="B13" s="338" t="s">
        <v>195</v>
      </c>
      <c r="C13" s="339">
        <v>1</v>
      </c>
      <c r="D13" s="296">
        <v>10.111111111111111</v>
      </c>
      <c r="E13" s="330">
        <v>10.1111</v>
      </c>
      <c r="F13" s="250">
        <v>-1.1111111110295724E-5</v>
      </c>
      <c r="G13" s="251">
        <v>1</v>
      </c>
      <c r="H13" s="252">
        <f>+F13*G13</f>
        <v>-1.1111111110295724E-5</v>
      </c>
      <c r="I13" s="156">
        <v>197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308" t="s">
        <v>229</v>
      </c>
      <c r="B15" s="95" t="s">
        <v>195</v>
      </c>
      <c r="C15" s="37">
        <v>10</v>
      </c>
      <c r="D15" s="296">
        <v>10.111111111111111</v>
      </c>
      <c r="E15" s="587">
        <v>42815</v>
      </c>
      <c r="F15" s="363" t="s">
        <v>239</v>
      </c>
      <c r="G15" s="352">
        <v>10.1111</v>
      </c>
      <c r="H15" s="81">
        <v>-1.1111111110295724E-5</v>
      </c>
    </row>
    <row r="17" spans="2:14" x14ac:dyDescent="0.25">
      <c r="B17" t="s">
        <v>245</v>
      </c>
      <c r="C17" s="393">
        <v>42814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</row>
    <row r="18" spans="2:14" x14ac:dyDescent="0.25">
      <c r="B18" t="s">
        <v>246</v>
      </c>
      <c r="D18" s="400" t="s">
        <v>286</v>
      </c>
      <c r="E18" s="436" t="s">
        <v>251</v>
      </c>
      <c r="F18" s="437" t="s">
        <v>250</v>
      </c>
      <c r="G18" s="405" t="s">
        <v>287</v>
      </c>
      <c r="H18" s="438" t="s">
        <v>288</v>
      </c>
      <c r="I18" s="404" t="s">
        <v>289</v>
      </c>
      <c r="J18" t="s">
        <v>252</v>
      </c>
      <c r="K18" t="s">
        <v>253</v>
      </c>
      <c r="L18" t="s">
        <v>254</v>
      </c>
      <c r="M18" s="96" t="s">
        <v>44</v>
      </c>
      <c r="N18" s="439" t="s">
        <v>285</v>
      </c>
    </row>
    <row r="19" spans="2:14" x14ac:dyDescent="0.25">
      <c r="B19" s="96">
        <v>1</v>
      </c>
      <c r="C19" s="400" t="s">
        <v>286</v>
      </c>
      <c r="D19" s="401"/>
      <c r="E19" s="402">
        <v>42</v>
      </c>
      <c r="F19" s="263">
        <v>37</v>
      </c>
      <c r="G19" s="261">
        <v>27</v>
      </c>
      <c r="H19" s="259">
        <v>36</v>
      </c>
      <c r="I19" s="240">
        <v>19</v>
      </c>
      <c r="J19" s="37">
        <v>161</v>
      </c>
      <c r="K19" s="37">
        <v>115</v>
      </c>
      <c r="L19" s="403">
        <v>1.4</v>
      </c>
      <c r="M19" s="37" t="s">
        <v>259</v>
      </c>
      <c r="N19" s="37" t="s">
        <v>259</v>
      </c>
    </row>
    <row r="20" spans="2:14" x14ac:dyDescent="0.25">
      <c r="B20" s="96">
        <v>2</v>
      </c>
      <c r="C20" s="436" t="s">
        <v>251</v>
      </c>
      <c r="D20" s="402">
        <v>40</v>
      </c>
      <c r="E20" s="401"/>
      <c r="F20" s="261">
        <v>27</v>
      </c>
      <c r="G20" s="259">
        <v>41</v>
      </c>
      <c r="H20" s="240">
        <v>14</v>
      </c>
      <c r="I20" s="263">
        <v>42</v>
      </c>
      <c r="J20" s="37">
        <v>164</v>
      </c>
      <c r="K20" s="37">
        <v>96</v>
      </c>
      <c r="L20" s="403">
        <v>1.7083333333333333</v>
      </c>
      <c r="M20" s="37" t="s">
        <v>256</v>
      </c>
      <c r="N20" s="37" t="s">
        <v>256</v>
      </c>
    </row>
    <row r="21" spans="2:14" x14ac:dyDescent="0.25">
      <c r="B21" s="96">
        <v>3</v>
      </c>
      <c r="C21" s="437" t="s">
        <v>250</v>
      </c>
      <c r="D21" s="263">
        <v>21</v>
      </c>
      <c r="E21" s="261">
        <v>19</v>
      </c>
      <c r="F21" s="401"/>
      <c r="G21" s="240">
        <v>23</v>
      </c>
      <c r="H21" s="402">
        <v>39</v>
      </c>
      <c r="I21" s="259">
        <v>36</v>
      </c>
      <c r="J21" s="37">
        <v>138</v>
      </c>
      <c r="K21" s="37">
        <v>143</v>
      </c>
      <c r="L21" s="403">
        <v>0.965034965034965</v>
      </c>
      <c r="M21" s="37" t="s">
        <v>258</v>
      </c>
      <c r="N21" s="37" t="s">
        <v>258</v>
      </c>
    </row>
    <row r="22" spans="2:14" x14ac:dyDescent="0.25">
      <c r="B22" s="96">
        <v>4</v>
      </c>
      <c r="C22" s="405" t="s">
        <v>287</v>
      </c>
      <c r="D22" s="261">
        <v>24</v>
      </c>
      <c r="E22" s="259">
        <v>13</v>
      </c>
      <c r="F22" s="240">
        <v>15</v>
      </c>
      <c r="G22" s="401"/>
      <c r="H22" s="263">
        <v>23</v>
      </c>
      <c r="I22" s="402">
        <v>18</v>
      </c>
      <c r="J22" s="37">
        <v>93</v>
      </c>
      <c r="K22" s="37">
        <v>164</v>
      </c>
      <c r="L22" s="403">
        <v>0.56707317073170727</v>
      </c>
      <c r="M22" s="37" t="s">
        <v>260</v>
      </c>
      <c r="N22" s="37" t="s">
        <v>261</v>
      </c>
    </row>
    <row r="23" spans="2:14" x14ac:dyDescent="0.25">
      <c r="B23" s="96">
        <v>5</v>
      </c>
      <c r="C23" s="438" t="s">
        <v>288</v>
      </c>
      <c r="D23" s="259">
        <v>13</v>
      </c>
      <c r="E23" s="240">
        <v>7</v>
      </c>
      <c r="F23" s="402">
        <v>19</v>
      </c>
      <c r="G23" s="263">
        <v>27</v>
      </c>
      <c r="H23" s="401"/>
      <c r="I23" s="261">
        <v>11</v>
      </c>
      <c r="J23" s="37">
        <v>77</v>
      </c>
      <c r="K23" s="37">
        <v>141</v>
      </c>
      <c r="L23" s="403">
        <v>0.54609929078014185</v>
      </c>
      <c r="M23" s="37" t="s">
        <v>261</v>
      </c>
      <c r="N23" s="37" t="s">
        <v>260</v>
      </c>
    </row>
    <row r="24" spans="2:14" x14ac:dyDescent="0.25">
      <c r="B24" s="96">
        <v>6</v>
      </c>
      <c r="C24" s="404" t="s">
        <v>289</v>
      </c>
      <c r="D24" s="240">
        <v>17</v>
      </c>
      <c r="E24" s="263">
        <v>15</v>
      </c>
      <c r="F24" s="259">
        <v>45</v>
      </c>
      <c r="G24" s="402">
        <v>46</v>
      </c>
      <c r="H24" s="261">
        <v>29</v>
      </c>
      <c r="I24" s="401"/>
      <c r="J24" s="37">
        <v>152</v>
      </c>
      <c r="K24" s="37">
        <v>126</v>
      </c>
      <c r="L24" s="403">
        <v>1.2063492063492063</v>
      </c>
      <c r="M24" s="37" t="s">
        <v>257</v>
      </c>
      <c r="N24" s="37" t="s">
        <v>257</v>
      </c>
    </row>
    <row r="25" spans="2:14" x14ac:dyDescent="0.25">
      <c r="C25" s="40" t="s">
        <v>253</v>
      </c>
      <c r="D25" s="37">
        <v>115</v>
      </c>
      <c r="E25" s="37">
        <v>96</v>
      </c>
      <c r="F25" s="37">
        <v>143</v>
      </c>
      <c r="G25" s="37">
        <v>164</v>
      </c>
      <c r="H25" s="37">
        <v>141</v>
      </c>
      <c r="I25" s="37">
        <v>126</v>
      </c>
      <c r="J25" s="96"/>
      <c r="K25" s="96"/>
      <c r="L25" s="96"/>
    </row>
    <row r="27" spans="2:14" x14ac:dyDescent="0.25">
      <c r="D27" s="408" t="s">
        <v>290</v>
      </c>
      <c r="E27" s="409" t="s">
        <v>291</v>
      </c>
      <c r="F27" s="410" t="s">
        <v>292</v>
      </c>
      <c r="G27" s="152" t="s">
        <v>293</v>
      </c>
      <c r="H27" s="411" t="s">
        <v>294</v>
      </c>
      <c r="I27" s="96" t="s">
        <v>107</v>
      </c>
    </row>
    <row r="30" spans="2:14" x14ac:dyDescent="0.25">
      <c r="H30" s="408" t="s">
        <v>290</v>
      </c>
      <c r="I30" s="409" t="s">
        <v>291</v>
      </c>
      <c r="J30" s="410" t="s">
        <v>292</v>
      </c>
      <c r="K30" s="152" t="s">
        <v>293</v>
      </c>
      <c r="L30" s="411" t="s">
        <v>294</v>
      </c>
      <c r="M30" t="s">
        <v>107</v>
      </c>
    </row>
    <row r="31" spans="2:14" x14ac:dyDescent="0.25">
      <c r="B31" s="279" t="s">
        <v>194</v>
      </c>
      <c r="C31" s="95" t="s">
        <v>195</v>
      </c>
      <c r="D31" s="346" t="s">
        <v>27</v>
      </c>
      <c r="E31" s="412" t="s">
        <v>28</v>
      </c>
      <c r="F31" s="412" t="s">
        <v>29</v>
      </c>
      <c r="G31" s="412" t="s">
        <v>30</v>
      </c>
      <c r="H31" s="441" t="s">
        <v>288</v>
      </c>
      <c r="I31" s="442" t="s">
        <v>287</v>
      </c>
      <c r="J31" s="443" t="s">
        <v>250</v>
      </c>
      <c r="K31" s="440" t="s">
        <v>289</v>
      </c>
      <c r="L31" s="446" t="s">
        <v>286</v>
      </c>
      <c r="M31" s="447" t="s">
        <v>286</v>
      </c>
    </row>
    <row r="32" spans="2:14" x14ac:dyDescent="0.25">
      <c r="B32" s="279" t="s">
        <v>194</v>
      </c>
      <c r="C32" s="95" t="s">
        <v>195</v>
      </c>
      <c r="D32" s="37">
        <v>10</v>
      </c>
      <c r="E32" s="37"/>
      <c r="F32" s="37"/>
      <c r="G32" s="38" t="s">
        <v>268</v>
      </c>
      <c r="H32" s="37">
        <v>1</v>
      </c>
      <c r="I32" s="37">
        <v>1</v>
      </c>
      <c r="J32" s="37">
        <v>1</v>
      </c>
      <c r="K32" s="37">
        <v>1</v>
      </c>
      <c r="L32" s="37">
        <v>0</v>
      </c>
      <c r="M32" s="37">
        <v>2</v>
      </c>
    </row>
    <row r="35" spans="2:16" x14ac:dyDescent="0.25">
      <c r="B35" t="s">
        <v>245</v>
      </c>
      <c r="D35" s="96">
        <v>1</v>
      </c>
      <c r="E35" s="96">
        <v>2</v>
      </c>
      <c r="F35" s="96">
        <v>3</v>
      </c>
      <c r="G35" s="96">
        <v>4</v>
      </c>
      <c r="H35" s="96">
        <v>5</v>
      </c>
      <c r="I35" s="96">
        <v>6</v>
      </c>
      <c r="J35" s="96">
        <v>7</v>
      </c>
      <c r="K35" s="96">
        <v>8</v>
      </c>
    </row>
    <row r="36" spans="2:16" x14ac:dyDescent="0.25">
      <c r="B36" t="s">
        <v>246</v>
      </c>
      <c r="C36" s="393">
        <v>42815</v>
      </c>
      <c r="D36" s="308" t="s">
        <v>267</v>
      </c>
      <c r="E36" s="270" t="s">
        <v>286</v>
      </c>
      <c r="F36" s="302" t="s">
        <v>289</v>
      </c>
      <c r="G36" s="302" t="s">
        <v>310</v>
      </c>
      <c r="H36" s="254" t="s">
        <v>222</v>
      </c>
      <c r="I36" s="302" t="s">
        <v>250</v>
      </c>
      <c r="J36" s="467" t="s">
        <v>288</v>
      </c>
      <c r="K36" s="40" t="s">
        <v>311</v>
      </c>
      <c r="L36" s="40" t="s">
        <v>252</v>
      </c>
      <c r="M36" s="40" t="s">
        <v>253</v>
      </c>
      <c r="N36" s="40" t="s">
        <v>312</v>
      </c>
      <c r="O36" s="40" t="s">
        <v>245</v>
      </c>
      <c r="P36" s="40" t="s">
        <v>313</v>
      </c>
    </row>
    <row r="37" spans="2:16" x14ac:dyDescent="0.25">
      <c r="B37" s="96">
        <v>1</v>
      </c>
      <c r="C37" s="308" t="s">
        <v>267</v>
      </c>
      <c r="D37" s="401"/>
      <c r="E37" s="468">
        <v>18</v>
      </c>
      <c r="F37" s="469">
        <v>23</v>
      </c>
      <c r="G37" s="37"/>
      <c r="H37" s="176">
        <v>23</v>
      </c>
      <c r="I37" s="470">
        <v>10</v>
      </c>
      <c r="J37" s="471">
        <v>31</v>
      </c>
      <c r="K37" s="37"/>
      <c r="L37" s="37">
        <v>105</v>
      </c>
      <c r="M37" s="37">
        <v>89</v>
      </c>
      <c r="N37" s="403">
        <v>1.1797752808988764</v>
      </c>
      <c r="O37" s="37" t="s">
        <v>256</v>
      </c>
      <c r="P37" s="37" t="s">
        <v>256</v>
      </c>
    </row>
    <row r="38" spans="2:16" x14ac:dyDescent="0.25">
      <c r="B38" s="96">
        <v>2</v>
      </c>
      <c r="C38" s="270" t="s">
        <v>286</v>
      </c>
      <c r="D38" s="468">
        <v>21</v>
      </c>
      <c r="E38" s="401"/>
      <c r="F38" s="470">
        <v>10</v>
      </c>
      <c r="G38" s="37"/>
      <c r="H38" s="471">
        <v>27</v>
      </c>
      <c r="I38" s="469">
        <v>25</v>
      </c>
      <c r="J38" s="70"/>
      <c r="K38" s="176">
        <v>32</v>
      </c>
      <c r="L38" s="37">
        <v>115</v>
      </c>
      <c r="M38" s="37">
        <v>99</v>
      </c>
      <c r="N38" s="403">
        <v>1.1616161616161615</v>
      </c>
      <c r="O38" s="37" t="s">
        <v>259</v>
      </c>
      <c r="P38" s="37" t="s">
        <v>259</v>
      </c>
    </row>
    <row r="39" spans="2:16" x14ac:dyDescent="0.25">
      <c r="B39" s="96">
        <v>3</v>
      </c>
      <c r="C39" s="302" t="s">
        <v>289</v>
      </c>
      <c r="D39" s="469">
        <v>22</v>
      </c>
      <c r="E39" s="470">
        <v>14</v>
      </c>
      <c r="F39" s="401"/>
      <c r="G39" s="176">
        <v>27</v>
      </c>
      <c r="H39" s="468">
        <v>24</v>
      </c>
      <c r="I39" s="37"/>
      <c r="J39" s="37"/>
      <c r="K39" s="471">
        <v>32</v>
      </c>
      <c r="L39" s="37">
        <v>119</v>
      </c>
      <c r="M39" s="37">
        <v>104</v>
      </c>
      <c r="N39" s="403">
        <v>1.1442307692307692</v>
      </c>
      <c r="O39" s="37" t="s">
        <v>257</v>
      </c>
      <c r="P39" s="37" t="s">
        <v>258</v>
      </c>
    </row>
    <row r="40" spans="2:16" x14ac:dyDescent="0.25">
      <c r="B40" s="96">
        <v>4</v>
      </c>
      <c r="C40" s="302" t="s">
        <v>310</v>
      </c>
      <c r="D40" s="37"/>
      <c r="E40" s="37"/>
      <c r="F40" s="176">
        <v>26</v>
      </c>
      <c r="G40" s="401"/>
      <c r="H40" s="470">
        <v>16</v>
      </c>
      <c r="I40" s="471">
        <v>27</v>
      </c>
      <c r="J40" s="468"/>
      <c r="K40" s="469">
        <v>39</v>
      </c>
      <c r="L40" s="37">
        <v>108</v>
      </c>
      <c r="M40" s="37">
        <v>73</v>
      </c>
      <c r="N40" s="403">
        <v>1.4794520547945205</v>
      </c>
      <c r="O40" s="401"/>
      <c r="P40" s="401"/>
    </row>
    <row r="41" spans="2:16" x14ac:dyDescent="0.25">
      <c r="B41" s="96">
        <v>5</v>
      </c>
      <c r="C41" s="254" t="s">
        <v>222</v>
      </c>
      <c r="D41" s="176">
        <v>24</v>
      </c>
      <c r="E41" s="471">
        <v>26</v>
      </c>
      <c r="F41" s="468">
        <v>25</v>
      </c>
      <c r="G41" s="470">
        <v>21</v>
      </c>
      <c r="H41" s="401"/>
      <c r="I41" s="37"/>
      <c r="J41" s="469">
        <v>27</v>
      </c>
      <c r="K41" s="37"/>
      <c r="L41" s="37">
        <v>123</v>
      </c>
      <c r="M41" s="37">
        <v>108</v>
      </c>
      <c r="N41" s="403">
        <v>1.1388888888888888</v>
      </c>
      <c r="O41" s="37" t="s">
        <v>258</v>
      </c>
      <c r="P41" s="37" t="s">
        <v>257</v>
      </c>
    </row>
    <row r="42" spans="2:16" x14ac:dyDescent="0.25">
      <c r="B42" s="96">
        <v>6</v>
      </c>
      <c r="C42" s="302" t="s">
        <v>250</v>
      </c>
      <c r="D42" s="470">
        <v>13</v>
      </c>
      <c r="E42" s="469">
        <v>24</v>
      </c>
      <c r="F42" s="37"/>
      <c r="G42" s="471">
        <v>8</v>
      </c>
      <c r="H42" s="37"/>
      <c r="I42" s="401"/>
      <c r="J42" s="176">
        <v>28</v>
      </c>
      <c r="K42" s="468">
        <v>23</v>
      </c>
      <c r="L42" s="37">
        <v>96</v>
      </c>
      <c r="M42" s="37">
        <v>117</v>
      </c>
      <c r="N42" s="403">
        <v>0.82051282051282048</v>
      </c>
      <c r="O42" s="37" t="s">
        <v>260</v>
      </c>
      <c r="P42" s="37" t="s">
        <v>261</v>
      </c>
    </row>
    <row r="43" spans="2:16" x14ac:dyDescent="0.25">
      <c r="B43" s="96">
        <v>7</v>
      </c>
      <c r="C43" s="467" t="s">
        <v>288</v>
      </c>
      <c r="D43" s="471">
        <v>9</v>
      </c>
      <c r="E43" s="70"/>
      <c r="F43" s="37"/>
      <c r="G43" s="468"/>
      <c r="H43" s="469">
        <v>18</v>
      </c>
      <c r="I43" s="176">
        <v>19</v>
      </c>
      <c r="J43" s="401"/>
      <c r="K43" s="470">
        <v>19</v>
      </c>
      <c r="L43" s="37">
        <v>65</v>
      </c>
      <c r="M43" s="37">
        <v>97</v>
      </c>
      <c r="N43" s="403">
        <v>0.67010309278350511</v>
      </c>
      <c r="O43" s="37" t="s">
        <v>305</v>
      </c>
      <c r="P43" s="70"/>
    </row>
    <row r="44" spans="2:16" x14ac:dyDescent="0.25">
      <c r="B44" s="96">
        <v>8</v>
      </c>
      <c r="C44" s="29" t="s">
        <v>311</v>
      </c>
      <c r="D44" s="37"/>
      <c r="E44" s="176">
        <v>17</v>
      </c>
      <c r="F44" s="471">
        <v>20</v>
      </c>
      <c r="G44" s="469">
        <v>17</v>
      </c>
      <c r="H44" s="37"/>
      <c r="I44" s="468">
        <v>36</v>
      </c>
      <c r="J44" s="470">
        <v>11</v>
      </c>
      <c r="K44" s="401"/>
      <c r="L44" s="37">
        <v>101</v>
      </c>
      <c r="M44" s="37">
        <v>145</v>
      </c>
      <c r="N44" s="403">
        <v>0.69655172413793098</v>
      </c>
      <c r="O44" s="37" t="s">
        <v>261</v>
      </c>
      <c r="P44" s="37" t="s">
        <v>260</v>
      </c>
    </row>
    <row r="45" spans="2:16" x14ac:dyDescent="0.25">
      <c r="C45" s="40" t="s">
        <v>314</v>
      </c>
      <c r="D45" s="37">
        <v>89</v>
      </c>
      <c r="E45" s="37">
        <v>99</v>
      </c>
      <c r="F45" s="37">
        <v>104</v>
      </c>
      <c r="G45" s="37">
        <v>73</v>
      </c>
      <c r="H45" s="37">
        <v>108</v>
      </c>
      <c r="I45" s="37">
        <v>117</v>
      </c>
      <c r="J45" s="37">
        <v>97</v>
      </c>
      <c r="K45" s="37">
        <v>145</v>
      </c>
      <c r="L45" s="96"/>
      <c r="M45" s="96"/>
      <c r="N45" s="96"/>
    </row>
    <row r="47" spans="2:16" x14ac:dyDescent="0.25">
      <c r="D47" s="472" t="s">
        <v>315</v>
      </c>
      <c r="E47" s="473" t="s">
        <v>316</v>
      </c>
      <c r="F47" s="474" t="s">
        <v>317</v>
      </c>
      <c r="G47" s="475" t="s">
        <v>318</v>
      </c>
      <c r="H47" s="391" t="s">
        <v>319</v>
      </c>
      <c r="I47" t="s">
        <v>107</v>
      </c>
    </row>
    <row r="49" spans="1:23" x14ac:dyDescent="0.25">
      <c r="H49" s="472" t="s">
        <v>315</v>
      </c>
      <c r="I49" s="473" t="s">
        <v>316</v>
      </c>
      <c r="J49" s="474" t="s">
        <v>317</v>
      </c>
      <c r="K49" s="475" t="s">
        <v>318</v>
      </c>
      <c r="L49" s="391" t="s">
        <v>319</v>
      </c>
      <c r="M49" t="s">
        <v>107</v>
      </c>
    </row>
    <row r="50" spans="1:23" x14ac:dyDescent="0.25">
      <c r="B50" s="308" t="s">
        <v>229</v>
      </c>
      <c r="C50" s="95" t="s">
        <v>195</v>
      </c>
      <c r="D50" s="346" t="s">
        <v>27</v>
      </c>
      <c r="E50" s="412" t="s">
        <v>28</v>
      </c>
      <c r="F50" s="412" t="s">
        <v>29</v>
      </c>
      <c r="G50" s="412" t="s">
        <v>30</v>
      </c>
      <c r="H50" s="420" t="s">
        <v>287</v>
      </c>
      <c r="I50" s="419" t="s">
        <v>320</v>
      </c>
      <c r="J50" s="476" t="s">
        <v>250</v>
      </c>
      <c r="K50" s="476" t="s">
        <v>267</v>
      </c>
    </row>
    <row r="51" spans="1:23" x14ac:dyDescent="0.25">
      <c r="B51" s="308" t="s">
        <v>229</v>
      </c>
      <c r="C51" s="95" t="s">
        <v>195</v>
      </c>
      <c r="D51" s="37">
        <v>10</v>
      </c>
      <c r="E51" s="37"/>
      <c r="F51" s="37"/>
      <c r="G51" s="38" t="s">
        <v>268</v>
      </c>
      <c r="H51" s="37">
        <v>1</v>
      </c>
      <c r="I51" s="37">
        <v>0</v>
      </c>
      <c r="J51" s="37">
        <v>-1</v>
      </c>
      <c r="K51" s="37">
        <v>-1</v>
      </c>
    </row>
    <row r="53" spans="1:23" x14ac:dyDescent="0.25">
      <c r="B53" s="337" t="s">
        <v>229</v>
      </c>
      <c r="C53" s="338" t="s">
        <v>195</v>
      </c>
      <c r="D53" s="359" t="s">
        <v>27</v>
      </c>
      <c r="E53" s="38" t="s">
        <v>28</v>
      </c>
      <c r="F53" s="38" t="s">
        <v>29</v>
      </c>
      <c r="G53" s="38" t="s">
        <v>30</v>
      </c>
      <c r="H53" s="588" t="s">
        <v>251</v>
      </c>
      <c r="I53" s="419" t="s">
        <v>286</v>
      </c>
      <c r="J53" s="481" t="s">
        <v>289</v>
      </c>
      <c r="K53" s="415" t="s">
        <v>287</v>
      </c>
      <c r="L53" s="476" t="s">
        <v>250</v>
      </c>
      <c r="M53" s="415" t="s">
        <v>287</v>
      </c>
      <c r="N53" s="38" t="s">
        <v>30</v>
      </c>
      <c r="O53" s="420" t="s">
        <v>287</v>
      </c>
      <c r="P53" s="419" t="s">
        <v>320</v>
      </c>
      <c r="Q53" s="476" t="s">
        <v>250</v>
      </c>
      <c r="R53" s="513" t="s">
        <v>119</v>
      </c>
      <c r="S53" s="589" t="s">
        <v>102</v>
      </c>
      <c r="T53" s="581" t="s">
        <v>351</v>
      </c>
      <c r="U53" s="513" t="s">
        <v>352</v>
      </c>
      <c r="V53" s="590" t="s">
        <v>234</v>
      </c>
      <c r="W53" s="590" t="s">
        <v>235</v>
      </c>
    </row>
    <row r="54" spans="1:23" x14ac:dyDescent="0.25">
      <c r="B54" s="337" t="s">
        <v>229</v>
      </c>
      <c r="C54" s="338" t="s">
        <v>195</v>
      </c>
      <c r="D54" s="359">
        <v>10</v>
      </c>
      <c r="E54" s="359"/>
      <c r="F54" s="359"/>
      <c r="G54" s="38" t="s">
        <v>268</v>
      </c>
      <c r="H54" s="359">
        <v>-1</v>
      </c>
      <c r="I54" s="359">
        <v>0</v>
      </c>
      <c r="J54" s="359">
        <v>-1</v>
      </c>
      <c r="K54" s="359">
        <v>1</v>
      </c>
      <c r="L54" s="359">
        <v>-1</v>
      </c>
      <c r="M54" s="359">
        <v>1</v>
      </c>
      <c r="N54" s="38" t="s">
        <v>268</v>
      </c>
      <c r="O54" s="359">
        <v>1</v>
      </c>
      <c r="P54" s="359">
        <v>0</v>
      </c>
      <c r="Q54" s="359">
        <v>-1</v>
      </c>
      <c r="R54" s="591">
        <v>9</v>
      </c>
      <c r="S54" s="339">
        <v>-1</v>
      </c>
      <c r="T54" s="583">
        <f>+S54/R54</f>
        <v>-0.1111111111111111</v>
      </c>
      <c r="U54" s="296">
        <f>+D54-T54</f>
        <v>10.111111111111111</v>
      </c>
      <c r="V54" s="592">
        <v>10.1111</v>
      </c>
      <c r="W54" s="560">
        <f>+V54-U54</f>
        <v>-1.1111111110295724E-5</v>
      </c>
    </row>
    <row r="55" spans="1:23" x14ac:dyDescent="0.25">
      <c r="B55" s="337" t="s">
        <v>229</v>
      </c>
      <c r="C55" s="338" t="s">
        <v>195</v>
      </c>
      <c r="D55" s="359" t="s">
        <v>27</v>
      </c>
      <c r="E55" s="38" t="s">
        <v>28</v>
      </c>
      <c r="F55" s="38" t="s">
        <v>29</v>
      </c>
      <c r="G55" s="38" t="s">
        <v>30</v>
      </c>
      <c r="H55" s="476" t="s">
        <v>267</v>
      </c>
      <c r="I55" s="109"/>
      <c r="J55" s="109"/>
      <c r="K55" s="593"/>
      <c r="L55" s="109"/>
      <c r="M55" s="109"/>
      <c r="N55" s="109"/>
      <c r="O55" s="593"/>
      <c r="P55" s="593"/>
      <c r="Q55" s="109"/>
      <c r="R55" s="513" t="s">
        <v>119</v>
      </c>
      <c r="S55" s="589" t="s">
        <v>102</v>
      </c>
      <c r="T55" s="581" t="s">
        <v>351</v>
      </c>
      <c r="U55" s="513" t="s">
        <v>352</v>
      </c>
      <c r="V55" s="594"/>
      <c r="W55" s="595"/>
    </row>
    <row r="56" spans="1:23" x14ac:dyDescent="0.25">
      <c r="B56" s="337" t="s">
        <v>229</v>
      </c>
      <c r="C56" s="338" t="s">
        <v>195</v>
      </c>
      <c r="D56" s="359">
        <v>10</v>
      </c>
      <c r="E56" s="596">
        <f>+U54</f>
        <v>10.111111111111111</v>
      </c>
      <c r="F56" s="587">
        <v>42815</v>
      </c>
      <c r="G56" s="38" t="s">
        <v>268</v>
      </c>
      <c r="H56" s="359">
        <v>-1</v>
      </c>
      <c r="I56" s="109"/>
      <c r="J56" s="109"/>
      <c r="K56" s="593"/>
      <c r="L56" s="109"/>
      <c r="M56" s="109"/>
      <c r="N56" s="109"/>
      <c r="O56" s="593"/>
      <c r="P56" s="593"/>
      <c r="Q56" s="109"/>
      <c r="R56" s="591">
        <v>1</v>
      </c>
      <c r="S56" s="339">
        <v>-1</v>
      </c>
      <c r="T56" s="583">
        <f>+S56/R56</f>
        <v>-1</v>
      </c>
      <c r="U56" s="296">
        <f>+E56-T56</f>
        <v>11.111111111111111</v>
      </c>
      <c r="V56" s="594"/>
      <c r="W56" s="595"/>
    </row>
    <row r="57" spans="1:23" ht="15.75" thickBot="1" x14ac:dyDescent="0.3"/>
    <row r="58" spans="1:23" ht="21" x14ac:dyDescent="0.35">
      <c r="A58" s="150" t="s">
        <v>120</v>
      </c>
      <c r="D58" s="151" t="str">
        <f>+$A$1</f>
        <v>Botha</v>
      </c>
      <c r="E58" s="152" t="str">
        <f>+$B$1</f>
        <v>Dillan</v>
      </c>
      <c r="L58" s="1" t="str">
        <f>+$J$2</f>
        <v>Date:18-21 Mar 17</v>
      </c>
      <c r="M58" s="1"/>
      <c r="N58" s="142" t="s">
        <v>32</v>
      </c>
      <c r="O58" s="218" t="s">
        <v>5</v>
      </c>
      <c r="P58" s="219" t="s">
        <v>5</v>
      </c>
      <c r="Q58" s="143" t="s">
        <v>51</v>
      </c>
      <c r="R58" s="220" t="s">
        <v>88</v>
      </c>
      <c r="S58" s="144" t="s">
        <v>97</v>
      </c>
      <c r="T58" s="221" t="s">
        <v>51</v>
      </c>
      <c r="U58" s="136" t="s">
        <v>113</v>
      </c>
    </row>
    <row r="59" spans="1:23" ht="21" x14ac:dyDescent="0.35">
      <c r="A59" s="153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9" t="s">
        <v>146</v>
      </c>
      <c r="M59" s="1"/>
      <c r="N59" s="145" t="s">
        <v>9</v>
      </c>
      <c r="O59" s="146" t="s">
        <v>11</v>
      </c>
      <c r="P59" s="148" t="s">
        <v>11</v>
      </c>
      <c r="Q59" s="222" t="s">
        <v>53</v>
      </c>
      <c r="R59" s="223" t="s">
        <v>89</v>
      </c>
      <c r="S59" s="147" t="s">
        <v>119</v>
      </c>
      <c r="T59" s="224" t="s">
        <v>53</v>
      </c>
      <c r="U59" s="138" t="s">
        <v>114</v>
      </c>
    </row>
    <row r="60" spans="1:23" ht="15.75" x14ac:dyDescent="0.25">
      <c r="A60" s="154" t="s">
        <v>121</v>
      </c>
      <c r="L60" s="1" t="s">
        <v>113</v>
      </c>
      <c r="M60" s="1"/>
      <c r="N60" s="145" t="s">
        <v>19</v>
      </c>
      <c r="O60" s="146" t="s">
        <v>43</v>
      </c>
      <c r="P60" s="148" t="s">
        <v>19</v>
      </c>
      <c r="Q60" s="149" t="s">
        <v>52</v>
      </c>
      <c r="R60" s="223" t="s">
        <v>19</v>
      </c>
      <c r="S60" s="147" t="s">
        <v>12</v>
      </c>
      <c r="T60" s="225" t="s">
        <v>102</v>
      </c>
      <c r="U60" s="138" t="s">
        <v>115</v>
      </c>
    </row>
    <row r="61" spans="1:23" ht="15.75" x14ac:dyDescent="0.25">
      <c r="A61" s="154"/>
      <c r="L61" s="109"/>
      <c r="M61" s="1"/>
      <c r="N61" s="145" t="s">
        <v>36</v>
      </c>
      <c r="O61" s="146" t="s">
        <v>19</v>
      </c>
      <c r="P61" s="148" t="s">
        <v>44</v>
      </c>
      <c r="Q61" s="149" t="s">
        <v>19</v>
      </c>
      <c r="R61" s="223" t="s">
        <v>90</v>
      </c>
      <c r="S61" s="147" t="s">
        <v>100</v>
      </c>
      <c r="T61" s="225" t="s">
        <v>19</v>
      </c>
      <c r="U61" s="138" t="s">
        <v>116</v>
      </c>
    </row>
    <row r="62" spans="1:23" ht="15.75" thickBot="1" x14ac:dyDescent="0.3">
      <c r="A62" s="155" t="s">
        <v>112</v>
      </c>
      <c r="B62" s="156">
        <f>+$I$13</f>
        <v>197</v>
      </c>
      <c r="C62" s="157" t="s">
        <v>122</v>
      </c>
      <c r="D62" s="158">
        <f>+$F$13</f>
        <v>-1.1111111110295724E-5</v>
      </c>
      <c r="E62" s="159" t="s">
        <v>123</v>
      </c>
      <c r="F62" s="367">
        <f>+$E$13</f>
        <v>10.1111</v>
      </c>
      <c r="G62" s="161" t="s">
        <v>124</v>
      </c>
      <c r="H62" s="162">
        <f>+$G$13</f>
        <v>1</v>
      </c>
      <c r="I62" s="163" t="s">
        <v>125</v>
      </c>
      <c r="J62" s="164">
        <f>+$H$13</f>
        <v>-1.1111111110295724E-5</v>
      </c>
      <c r="L62" s="39" t="s">
        <v>20</v>
      </c>
      <c r="M62" s="389" t="s">
        <v>21</v>
      </c>
      <c r="N62" s="227">
        <f>+$L$6</f>
        <v>42815</v>
      </c>
      <c r="O62" s="228">
        <f>+$M$6</f>
        <v>42815</v>
      </c>
      <c r="P62" s="229">
        <f>+$N$6</f>
        <v>42815</v>
      </c>
      <c r="Q62" s="230">
        <f>+$O$6</f>
        <v>42815</v>
      </c>
      <c r="R62" s="231">
        <f>+$P$6</f>
        <v>42815</v>
      </c>
      <c r="S62" s="232">
        <f>+$Q$6</f>
        <v>42014</v>
      </c>
      <c r="T62" s="388">
        <f>+$R$6</f>
        <v>42815</v>
      </c>
      <c r="U62" s="206">
        <f>+$S$6</f>
        <v>42815</v>
      </c>
    </row>
    <row r="63" spans="1:23" x14ac:dyDescent="0.25">
      <c r="A63" s="165"/>
      <c r="B63" s="166"/>
      <c r="C63" s="167"/>
      <c r="D63" s="168"/>
      <c r="E63" s="169"/>
      <c r="F63" s="170"/>
      <c r="G63" s="171"/>
      <c r="H63" s="172"/>
      <c r="I63" s="173"/>
      <c r="J63" s="174"/>
      <c r="K63" s="42"/>
      <c r="L63" s="302" t="str">
        <f>+$A$1</f>
        <v>Botha</v>
      </c>
      <c r="M63" s="95" t="str">
        <f>+$B$1</f>
        <v>Dillan</v>
      </c>
      <c r="N63" s="387">
        <f>+$L$7</f>
        <v>197</v>
      </c>
      <c r="O63" s="387">
        <f>+$M$7</f>
        <v>89</v>
      </c>
      <c r="P63" s="387">
        <f>+$N$7</f>
        <v>89</v>
      </c>
      <c r="Q63" s="387">
        <f>+$O$7</f>
        <v>99</v>
      </c>
      <c r="R63" s="387">
        <f>+$P$7</f>
        <v>143</v>
      </c>
      <c r="S63" s="387">
        <f>+$Q$7</f>
        <v>10</v>
      </c>
      <c r="T63" s="387">
        <f>+$R$7</f>
        <v>110</v>
      </c>
      <c r="U63" s="387">
        <f>+$S$7</f>
        <v>161</v>
      </c>
    </row>
    <row r="64" spans="1:23" ht="15.75" x14ac:dyDescent="0.2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</row>
    <row r="65" spans="1:20" ht="15.75" x14ac:dyDescent="0.25">
      <c r="A65" s="154" t="s">
        <v>126</v>
      </c>
    </row>
    <row r="66" spans="1:20" ht="15.75" x14ac:dyDescent="0.25">
      <c r="A66" s="154"/>
    </row>
    <row r="67" spans="1:20" ht="15.75" x14ac:dyDescent="0.25">
      <c r="A67" s="163" t="s">
        <v>127</v>
      </c>
      <c r="B67" s="176">
        <f>+$C$15</f>
        <v>10</v>
      </c>
      <c r="C67" s="175" t="s">
        <v>128</v>
      </c>
      <c r="D67" s="177">
        <f>+$D$13</f>
        <v>10.111111111111111</v>
      </c>
    </row>
    <row r="68" spans="1:20" ht="15.75" x14ac:dyDescent="0.25">
      <c r="A68" s="173"/>
      <c r="B68" s="166"/>
      <c r="C68" s="178"/>
      <c r="D68" s="179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15.75" x14ac:dyDescent="0.2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</row>
    <row r="70" spans="1:20" ht="18.75" x14ac:dyDescent="0.3">
      <c r="A70" s="180" t="s">
        <v>171</v>
      </c>
      <c r="B70" s="181"/>
      <c r="C70" s="181"/>
      <c r="D70" s="181"/>
    </row>
    <row r="71" spans="1:20" ht="18.75" x14ac:dyDescent="0.3">
      <c r="A71" s="180"/>
      <c r="B71" s="181"/>
      <c r="C71" s="181"/>
      <c r="D71" s="181"/>
    </row>
    <row r="72" spans="1:20" ht="15.75" x14ac:dyDescent="0.25">
      <c r="A72" s="175" t="s">
        <v>143</v>
      </c>
    </row>
    <row r="73" spans="1:20" ht="15.75" x14ac:dyDescent="0.25">
      <c r="A73" s="175"/>
    </row>
    <row r="75" spans="1:20" ht="15.75" thickBot="1" x14ac:dyDescent="0.3">
      <c r="A75" t="s">
        <v>330</v>
      </c>
    </row>
    <row r="76" spans="1:20" x14ac:dyDescent="0.25">
      <c r="A76" s="1" t="s">
        <v>38</v>
      </c>
      <c r="B76" s="1"/>
      <c r="C76" s="44" t="s">
        <v>32</v>
      </c>
      <c r="D76" s="44" t="s">
        <v>32</v>
      </c>
      <c r="E76" s="44" t="s">
        <v>32</v>
      </c>
      <c r="F76" s="44" t="s">
        <v>32</v>
      </c>
      <c r="G76" s="44" t="s">
        <v>32</v>
      </c>
      <c r="H76" s="44" t="s">
        <v>32</v>
      </c>
      <c r="I76" s="44" t="s">
        <v>32</v>
      </c>
      <c r="J76" s="4" t="s">
        <v>32</v>
      </c>
      <c r="K76" s="44" t="s">
        <v>32</v>
      </c>
    </row>
    <row r="77" spans="1:20" x14ac:dyDescent="0.25">
      <c r="A77" s="1" t="s">
        <v>150</v>
      </c>
      <c r="B77" s="1"/>
      <c r="C77" s="12" t="s">
        <v>9</v>
      </c>
      <c r="D77" s="12" t="s">
        <v>9</v>
      </c>
      <c r="E77" s="12" t="s">
        <v>9</v>
      </c>
      <c r="F77" s="12" t="s">
        <v>9</v>
      </c>
      <c r="G77" s="12" t="s">
        <v>9</v>
      </c>
      <c r="H77" s="12" t="s">
        <v>9</v>
      </c>
      <c r="I77" s="12" t="s">
        <v>9</v>
      </c>
      <c r="J77" s="10" t="s">
        <v>9</v>
      </c>
      <c r="K77" s="12" t="s">
        <v>9</v>
      </c>
    </row>
    <row r="78" spans="1:20" x14ac:dyDescent="0.25">
      <c r="A78" s="1" t="s">
        <v>146</v>
      </c>
      <c r="B78" s="1"/>
      <c r="C78" s="12" t="s">
        <v>19</v>
      </c>
      <c r="D78" s="12" t="s">
        <v>19</v>
      </c>
      <c r="E78" s="12" t="s">
        <v>19</v>
      </c>
      <c r="F78" s="12" t="s">
        <v>19</v>
      </c>
      <c r="G78" s="12" t="s">
        <v>19</v>
      </c>
      <c r="H78" s="12" t="s">
        <v>19</v>
      </c>
      <c r="I78" s="12" t="s">
        <v>19</v>
      </c>
      <c r="J78" s="10" t="s">
        <v>19</v>
      </c>
      <c r="K78" s="12" t="s">
        <v>19</v>
      </c>
    </row>
    <row r="79" spans="1:20" x14ac:dyDescent="0.25">
      <c r="A79" s="9" t="s">
        <v>331</v>
      </c>
      <c r="B79" s="1"/>
      <c r="C79" s="59" t="s">
        <v>36</v>
      </c>
      <c r="D79" s="59" t="s">
        <v>36</v>
      </c>
      <c r="E79" s="59" t="s">
        <v>36</v>
      </c>
      <c r="F79" s="59" t="s">
        <v>36</v>
      </c>
      <c r="G79" s="59" t="s">
        <v>36</v>
      </c>
      <c r="H79" s="59" t="s">
        <v>36</v>
      </c>
      <c r="I79" s="59" t="s">
        <v>36</v>
      </c>
      <c r="J79" s="99" t="s">
        <v>36</v>
      </c>
      <c r="K79" s="59" t="s">
        <v>36</v>
      </c>
    </row>
    <row r="80" spans="1:20" ht="15.75" thickBot="1" x14ac:dyDescent="0.3">
      <c r="A80" s="39" t="s">
        <v>20</v>
      </c>
      <c r="B80" s="389" t="s">
        <v>21</v>
      </c>
      <c r="C80" s="67">
        <v>42562</v>
      </c>
      <c r="D80" s="67">
        <v>42602</v>
      </c>
      <c r="E80" s="67">
        <v>42646</v>
      </c>
      <c r="F80" s="67">
        <v>42679</v>
      </c>
      <c r="G80" s="67">
        <v>42710</v>
      </c>
      <c r="H80" s="67">
        <v>42741</v>
      </c>
      <c r="I80" s="67">
        <v>42763</v>
      </c>
      <c r="J80" s="505">
        <v>42798</v>
      </c>
      <c r="K80" s="27">
        <v>42815</v>
      </c>
    </row>
    <row r="81" spans="1:11" x14ac:dyDescent="0.25">
      <c r="A81" s="337" t="s">
        <v>229</v>
      </c>
      <c r="B81" s="338" t="s">
        <v>195</v>
      </c>
      <c r="C81" s="37"/>
      <c r="D81" s="37"/>
      <c r="E81" s="37"/>
      <c r="F81" s="70"/>
      <c r="G81" s="37"/>
      <c r="H81" s="37"/>
      <c r="I81" s="70"/>
      <c r="J81" s="37"/>
      <c r="K81" s="156">
        <v>197</v>
      </c>
    </row>
    <row r="83" spans="1:1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99" spans="1:11" ht="15.75" thickBot="1" x14ac:dyDescent="0.3"/>
    <row r="100" spans="1:11" x14ac:dyDescent="0.25">
      <c r="A100" s="1" t="s">
        <v>145</v>
      </c>
      <c r="B100" s="1"/>
      <c r="C100" s="44" t="s">
        <v>5</v>
      </c>
      <c r="D100" s="44" t="s">
        <v>5</v>
      </c>
      <c r="E100" s="44" t="s">
        <v>5</v>
      </c>
      <c r="F100" s="44" t="s">
        <v>5</v>
      </c>
      <c r="G100" s="44" t="s">
        <v>5</v>
      </c>
      <c r="H100" s="44" t="s">
        <v>5</v>
      </c>
      <c r="I100" s="44" t="s">
        <v>5</v>
      </c>
      <c r="J100" s="4" t="s">
        <v>5</v>
      </c>
      <c r="K100" s="44" t="s">
        <v>5</v>
      </c>
    </row>
    <row r="101" spans="1:11" x14ac:dyDescent="0.25">
      <c r="A101" s="9" t="s">
        <v>146</v>
      </c>
      <c r="B101" s="1"/>
      <c r="C101" s="12" t="s">
        <v>11</v>
      </c>
      <c r="D101" s="12" t="s">
        <v>11</v>
      </c>
      <c r="E101" s="12" t="s">
        <v>11</v>
      </c>
      <c r="F101" s="12" t="s">
        <v>11</v>
      </c>
      <c r="G101" s="12" t="s">
        <v>11</v>
      </c>
      <c r="H101" s="12" t="s">
        <v>11</v>
      </c>
      <c r="I101" s="12" t="s">
        <v>11</v>
      </c>
      <c r="J101" s="10" t="s">
        <v>11</v>
      </c>
      <c r="K101" s="12" t="s">
        <v>11</v>
      </c>
    </row>
    <row r="102" spans="1:11" x14ac:dyDescent="0.25">
      <c r="A102" s="208" t="s">
        <v>333</v>
      </c>
      <c r="C102" s="12" t="s">
        <v>43</v>
      </c>
      <c r="D102" s="12" t="s">
        <v>43</v>
      </c>
      <c r="E102" s="12" t="s">
        <v>43</v>
      </c>
      <c r="F102" s="12" t="s">
        <v>43</v>
      </c>
      <c r="G102" s="12" t="s">
        <v>43</v>
      </c>
      <c r="H102" s="12" t="s">
        <v>43</v>
      </c>
      <c r="I102" s="12" t="s">
        <v>43</v>
      </c>
      <c r="J102" s="10" t="s">
        <v>43</v>
      </c>
      <c r="K102" s="12" t="s">
        <v>43</v>
      </c>
    </row>
    <row r="103" spans="1:11" x14ac:dyDescent="0.25">
      <c r="A103" s="208" t="s">
        <v>334</v>
      </c>
      <c r="C103" s="12" t="s">
        <v>19</v>
      </c>
      <c r="D103" s="12" t="s">
        <v>19</v>
      </c>
      <c r="E103" s="12" t="s">
        <v>19</v>
      </c>
      <c r="F103" s="12" t="s">
        <v>19</v>
      </c>
      <c r="G103" s="12" t="s">
        <v>19</v>
      </c>
      <c r="H103" s="12" t="s">
        <v>19</v>
      </c>
      <c r="I103" s="12" t="s">
        <v>19</v>
      </c>
      <c r="J103" s="10" t="s">
        <v>19</v>
      </c>
      <c r="K103" s="12" t="s">
        <v>19</v>
      </c>
    </row>
    <row r="104" spans="1:11" ht="15.75" thickBot="1" x14ac:dyDescent="0.3">
      <c r="A104" s="19" t="s">
        <v>20</v>
      </c>
      <c r="B104" s="20" t="s">
        <v>21</v>
      </c>
      <c r="C104" s="507">
        <v>42562</v>
      </c>
      <c r="D104" s="507">
        <v>42602</v>
      </c>
      <c r="E104" s="507">
        <v>42646</v>
      </c>
      <c r="F104" s="507">
        <v>42679</v>
      </c>
      <c r="G104" s="507">
        <v>42710</v>
      </c>
      <c r="H104" s="507">
        <v>42741</v>
      </c>
      <c r="I104" s="507">
        <v>42763</v>
      </c>
      <c r="J104" s="21">
        <v>42798</v>
      </c>
      <c r="K104" s="507">
        <v>42815</v>
      </c>
    </row>
    <row r="105" spans="1:11" x14ac:dyDescent="0.25">
      <c r="A105" s="337" t="s">
        <v>229</v>
      </c>
      <c r="B105" s="338" t="s">
        <v>195</v>
      </c>
      <c r="C105" s="508"/>
      <c r="D105" s="37"/>
      <c r="E105" s="37"/>
      <c r="F105" s="37"/>
      <c r="G105" s="37"/>
      <c r="H105" s="70"/>
      <c r="I105" s="70"/>
      <c r="J105" s="285"/>
      <c r="K105" s="156">
        <v>89</v>
      </c>
    </row>
    <row r="124" spans="1:9" ht="15.75" thickBot="1" x14ac:dyDescent="0.3">
      <c r="A124" t="s">
        <v>335</v>
      </c>
    </row>
    <row r="125" spans="1:9" x14ac:dyDescent="0.25">
      <c r="A125" s="1" t="s">
        <v>150</v>
      </c>
      <c r="B125" s="1"/>
      <c r="C125" s="8" t="s">
        <v>5</v>
      </c>
      <c r="D125" s="8" t="s">
        <v>5</v>
      </c>
      <c r="E125" s="8" t="s">
        <v>5</v>
      </c>
      <c r="F125" s="8" t="s">
        <v>5</v>
      </c>
      <c r="G125" s="8" t="s">
        <v>5</v>
      </c>
      <c r="H125" s="8" t="s">
        <v>5</v>
      </c>
      <c r="I125" s="8" t="s">
        <v>5</v>
      </c>
    </row>
    <row r="126" spans="1:9" x14ac:dyDescent="0.25">
      <c r="A126" s="1" t="s">
        <v>152</v>
      </c>
      <c r="B126" s="1"/>
      <c r="C126" s="12" t="s">
        <v>11</v>
      </c>
      <c r="D126" s="12" t="s">
        <v>11</v>
      </c>
      <c r="E126" s="12" t="s">
        <v>11</v>
      </c>
      <c r="F126" s="12" t="s">
        <v>11</v>
      </c>
      <c r="G126" s="12" t="s">
        <v>11</v>
      </c>
      <c r="H126" s="12" t="s">
        <v>11</v>
      </c>
      <c r="I126" s="12" t="s">
        <v>11</v>
      </c>
    </row>
    <row r="127" spans="1:9" x14ac:dyDescent="0.25">
      <c r="A127" s="184" t="s">
        <v>153</v>
      </c>
      <c r="B127" s="1"/>
      <c r="C127" s="12" t="s">
        <v>15</v>
      </c>
      <c r="D127" s="12" t="s">
        <v>15</v>
      </c>
      <c r="E127" s="12" t="s">
        <v>15</v>
      </c>
      <c r="F127" s="12" t="s">
        <v>15</v>
      </c>
      <c r="G127" s="12" t="s">
        <v>15</v>
      </c>
      <c r="H127" s="12" t="s">
        <v>15</v>
      </c>
      <c r="I127" s="12" t="s">
        <v>15</v>
      </c>
    </row>
    <row r="128" spans="1:9" x14ac:dyDescent="0.25">
      <c r="A128" s="109" t="s">
        <v>17</v>
      </c>
      <c r="B128" s="1"/>
      <c r="C128" s="12" t="s">
        <v>19</v>
      </c>
      <c r="D128" s="12" t="s">
        <v>19</v>
      </c>
      <c r="E128" s="12" t="s">
        <v>19</v>
      </c>
      <c r="F128" s="12" t="s">
        <v>19</v>
      </c>
      <c r="G128" s="12" t="s">
        <v>19</v>
      </c>
      <c r="H128" s="12" t="s">
        <v>19</v>
      </c>
      <c r="I128" s="12" t="s">
        <v>19</v>
      </c>
    </row>
    <row r="129" spans="1:9" ht="15.75" thickBot="1" x14ac:dyDescent="0.3">
      <c r="A129" s="512" t="s">
        <v>20</v>
      </c>
      <c r="B129" s="39" t="s">
        <v>21</v>
      </c>
      <c r="C129" s="27">
        <v>42646</v>
      </c>
      <c r="D129" s="27">
        <v>42679</v>
      </c>
      <c r="E129" s="27">
        <v>42710</v>
      </c>
      <c r="F129" s="27">
        <v>42741</v>
      </c>
      <c r="G129" s="27">
        <v>42763</v>
      </c>
      <c r="H129" s="27">
        <v>42798</v>
      </c>
      <c r="I129" s="27">
        <v>42815</v>
      </c>
    </row>
    <row r="130" spans="1:9" x14ac:dyDescent="0.25">
      <c r="A130" s="337" t="s">
        <v>229</v>
      </c>
      <c r="B130" s="338" t="s">
        <v>195</v>
      </c>
      <c r="C130" s="37"/>
      <c r="D130" s="70"/>
      <c r="E130" s="70"/>
      <c r="F130" s="70"/>
      <c r="G130" s="70"/>
      <c r="H130" s="37"/>
      <c r="I130" s="156">
        <v>89</v>
      </c>
    </row>
    <row r="150" spans="1:18" ht="15.75" thickBot="1" x14ac:dyDescent="0.3">
      <c r="A150" t="s">
        <v>336</v>
      </c>
      <c r="F150" s="42"/>
      <c r="H150" s="42"/>
      <c r="K150" s="96"/>
    </row>
    <row r="151" spans="1:18" x14ac:dyDescent="0.25">
      <c r="A151" s="1" t="s">
        <v>145</v>
      </c>
      <c r="B151" s="1"/>
      <c r="C151" s="4" t="s">
        <v>50</v>
      </c>
      <c r="D151" s="4" t="s">
        <v>50</v>
      </c>
      <c r="E151" s="4" t="s">
        <v>50</v>
      </c>
      <c r="F151" s="4" t="s">
        <v>51</v>
      </c>
      <c r="G151" s="44" t="s">
        <v>51</v>
      </c>
      <c r="H151" s="6" t="s">
        <v>51</v>
      </c>
      <c r="I151" s="6" t="s">
        <v>51</v>
      </c>
      <c r="J151" s="6" t="s">
        <v>51</v>
      </c>
      <c r="K151" s="6" t="s">
        <v>51</v>
      </c>
      <c r="L151" s="6" t="s">
        <v>51</v>
      </c>
      <c r="M151" s="47" t="s">
        <v>51</v>
      </c>
      <c r="N151" s="4" t="s">
        <v>51</v>
      </c>
      <c r="O151" s="4" t="s">
        <v>51</v>
      </c>
      <c r="P151" s="4" t="s">
        <v>51</v>
      </c>
      <c r="Q151" s="4" t="s">
        <v>51</v>
      </c>
      <c r="R151" s="44" t="s">
        <v>51</v>
      </c>
    </row>
    <row r="152" spans="1:18" x14ac:dyDescent="0.25">
      <c r="A152" s="9" t="s">
        <v>146</v>
      </c>
      <c r="B152" s="1" t="s">
        <v>155</v>
      </c>
      <c r="C152" s="98" t="s">
        <v>53</v>
      </c>
      <c r="D152" s="98" t="s">
        <v>53</v>
      </c>
      <c r="E152" s="77" t="s">
        <v>53</v>
      </c>
      <c r="F152" s="101" t="s">
        <v>53</v>
      </c>
      <c r="G152" s="133" t="s">
        <v>53</v>
      </c>
      <c r="H152" s="194" t="s">
        <v>53</v>
      </c>
      <c r="I152" s="194" t="s">
        <v>53</v>
      </c>
      <c r="J152" s="194" t="s">
        <v>53</v>
      </c>
      <c r="K152" s="194" t="s">
        <v>53</v>
      </c>
      <c r="L152" s="194" t="s">
        <v>53</v>
      </c>
      <c r="M152" s="195" t="s">
        <v>53</v>
      </c>
      <c r="N152" s="101" t="s">
        <v>53</v>
      </c>
      <c r="O152" s="101" t="s">
        <v>53</v>
      </c>
      <c r="P152" s="101" t="s">
        <v>53</v>
      </c>
      <c r="Q152" s="101" t="s">
        <v>53</v>
      </c>
      <c r="R152" s="133" t="s">
        <v>53</v>
      </c>
    </row>
    <row r="153" spans="1:18" x14ac:dyDescent="0.25">
      <c r="A153" s="198" t="s">
        <v>156</v>
      </c>
      <c r="B153" s="1"/>
      <c r="C153" s="10" t="s">
        <v>56</v>
      </c>
      <c r="D153" s="10" t="s">
        <v>56</v>
      </c>
      <c r="E153" s="10" t="s">
        <v>56</v>
      </c>
      <c r="F153" s="99" t="s">
        <v>56</v>
      </c>
      <c r="G153" s="59" t="s">
        <v>56</v>
      </c>
      <c r="H153" s="18" t="s">
        <v>56</v>
      </c>
      <c r="I153" s="18" t="s">
        <v>56</v>
      </c>
      <c r="J153" s="18" t="s">
        <v>56</v>
      </c>
      <c r="K153" s="18" t="s">
        <v>56</v>
      </c>
      <c r="L153" s="18" t="s">
        <v>56</v>
      </c>
      <c r="M153" s="100" t="s">
        <v>56</v>
      </c>
      <c r="N153" s="99" t="s">
        <v>56</v>
      </c>
      <c r="O153" s="99" t="s">
        <v>56</v>
      </c>
      <c r="P153" s="99" t="s">
        <v>56</v>
      </c>
      <c r="Q153" s="99" t="s">
        <v>56</v>
      </c>
      <c r="R153" s="59" t="s">
        <v>56</v>
      </c>
    </row>
    <row r="154" spans="1:18" x14ac:dyDescent="0.25">
      <c r="A154" s="1"/>
      <c r="B154" s="1"/>
      <c r="C154" s="10" t="s">
        <v>59</v>
      </c>
      <c r="D154" s="10" t="s">
        <v>60</v>
      </c>
      <c r="E154" s="10" t="s">
        <v>61</v>
      </c>
      <c r="F154" s="99" t="s">
        <v>62</v>
      </c>
      <c r="G154" s="59" t="s">
        <v>63</v>
      </c>
      <c r="H154" s="18" t="s">
        <v>64</v>
      </c>
      <c r="I154" s="18" t="s">
        <v>65</v>
      </c>
      <c r="J154" s="18" t="s">
        <v>66</v>
      </c>
      <c r="K154" s="18" t="s">
        <v>67</v>
      </c>
      <c r="L154" s="18" t="s">
        <v>68</v>
      </c>
      <c r="M154" s="100" t="s">
        <v>69</v>
      </c>
      <c r="N154" s="101" t="s">
        <v>70</v>
      </c>
      <c r="O154" s="101" t="s">
        <v>71</v>
      </c>
      <c r="P154" s="101" t="s">
        <v>72</v>
      </c>
      <c r="Q154" s="101" t="s">
        <v>73</v>
      </c>
      <c r="R154" s="133" t="s">
        <v>157</v>
      </c>
    </row>
    <row r="155" spans="1:18" ht="15.75" thickBot="1" x14ac:dyDescent="0.3">
      <c r="A155" s="19" t="s">
        <v>20</v>
      </c>
      <c r="B155" s="20" t="s">
        <v>21</v>
      </c>
      <c r="C155" s="87">
        <v>42420</v>
      </c>
      <c r="D155" s="87">
        <v>42450</v>
      </c>
      <c r="E155" s="87">
        <v>42464</v>
      </c>
      <c r="F155" s="519">
        <v>42476</v>
      </c>
      <c r="G155" s="517">
        <v>42492</v>
      </c>
      <c r="H155" s="518">
        <v>42518</v>
      </c>
      <c r="I155" s="123">
        <v>42548</v>
      </c>
      <c r="J155" s="123">
        <v>42562</v>
      </c>
      <c r="K155" s="123">
        <v>42602</v>
      </c>
      <c r="L155" s="123">
        <v>43011</v>
      </c>
      <c r="M155" s="124">
        <v>42679</v>
      </c>
      <c r="N155" s="519">
        <v>42710</v>
      </c>
      <c r="O155" s="519">
        <v>42741</v>
      </c>
      <c r="P155" s="519">
        <v>42763</v>
      </c>
      <c r="Q155" s="519">
        <v>42798</v>
      </c>
      <c r="R155" s="121">
        <v>42815</v>
      </c>
    </row>
    <row r="156" spans="1:18" x14ac:dyDescent="0.25">
      <c r="A156" s="337" t="s">
        <v>229</v>
      </c>
      <c r="B156" s="338" t="s">
        <v>195</v>
      </c>
      <c r="C156" s="37"/>
      <c r="D156" s="37"/>
      <c r="E156" s="37"/>
      <c r="F156" s="37"/>
      <c r="G156" s="70"/>
      <c r="H156" s="70"/>
      <c r="I156" s="70"/>
      <c r="J156" s="70"/>
      <c r="K156" s="70"/>
      <c r="L156" s="70"/>
      <c r="M156" s="70"/>
      <c r="N156" s="70"/>
      <c r="O156" s="37"/>
      <c r="P156" s="70"/>
      <c r="Q156" s="37"/>
      <c r="R156" s="156">
        <v>99</v>
      </c>
    </row>
    <row r="175" spans="1:11" ht="15.75" thickBot="1" x14ac:dyDescent="0.3">
      <c r="A175" t="s">
        <v>338</v>
      </c>
    </row>
    <row r="176" spans="1:11" x14ac:dyDescent="0.25">
      <c r="A176" s="1" t="s">
        <v>145</v>
      </c>
      <c r="B176" s="1"/>
      <c r="C176" s="8" t="s">
        <v>88</v>
      </c>
      <c r="D176" s="85" t="s">
        <v>88</v>
      </c>
      <c r="E176" s="85" t="s">
        <v>88</v>
      </c>
      <c r="F176" s="119" t="s">
        <v>88</v>
      </c>
      <c r="G176" s="8" t="s">
        <v>88</v>
      </c>
      <c r="H176" s="119" t="s">
        <v>88</v>
      </c>
      <c r="I176" s="97" t="s">
        <v>88</v>
      </c>
      <c r="J176" s="8" t="s">
        <v>88</v>
      </c>
      <c r="K176" s="8" t="s">
        <v>88</v>
      </c>
    </row>
    <row r="177" spans="1:11" x14ac:dyDescent="0.25">
      <c r="A177" s="9" t="s">
        <v>146</v>
      </c>
      <c r="B177" s="1"/>
      <c r="C177" s="59" t="s">
        <v>89</v>
      </c>
      <c r="D177" s="18" t="s">
        <v>89</v>
      </c>
      <c r="E177" s="18" t="s">
        <v>89</v>
      </c>
      <c r="F177" s="100" t="s">
        <v>89</v>
      </c>
      <c r="G177" s="59" t="s">
        <v>89</v>
      </c>
      <c r="H177" s="100" t="s">
        <v>89</v>
      </c>
      <c r="I177" s="59" t="s">
        <v>89</v>
      </c>
      <c r="J177" s="59" t="s">
        <v>89</v>
      </c>
      <c r="K177" s="59" t="s">
        <v>89</v>
      </c>
    </row>
    <row r="178" spans="1:11" x14ac:dyDescent="0.25">
      <c r="A178" s="1" t="s">
        <v>158</v>
      </c>
      <c r="B178" s="1"/>
      <c r="C178" s="59" t="s">
        <v>19</v>
      </c>
      <c r="D178" s="18" t="s">
        <v>19</v>
      </c>
      <c r="E178" s="18" t="s">
        <v>19</v>
      </c>
      <c r="F178" s="100" t="s">
        <v>19</v>
      </c>
      <c r="G178" s="59" t="s">
        <v>19</v>
      </c>
      <c r="H178" s="100" t="s">
        <v>19</v>
      </c>
      <c r="I178" s="59" t="s">
        <v>19</v>
      </c>
      <c r="J178" s="59" t="s">
        <v>19</v>
      </c>
      <c r="K178" s="59" t="s">
        <v>19</v>
      </c>
    </row>
    <row r="179" spans="1:11" x14ac:dyDescent="0.25">
      <c r="A179" s="1" t="s">
        <v>39</v>
      </c>
      <c r="B179" s="1"/>
      <c r="C179" s="59" t="s">
        <v>90</v>
      </c>
      <c r="D179" s="18" t="s">
        <v>90</v>
      </c>
      <c r="E179" s="18" t="s">
        <v>90</v>
      </c>
      <c r="F179" s="100" t="s">
        <v>90</v>
      </c>
      <c r="G179" s="59" t="s">
        <v>90</v>
      </c>
      <c r="H179" s="100" t="s">
        <v>90</v>
      </c>
      <c r="I179" s="59" t="s">
        <v>90</v>
      </c>
      <c r="J179" s="59" t="s">
        <v>90</v>
      </c>
      <c r="K179" s="59" t="s">
        <v>90</v>
      </c>
    </row>
    <row r="180" spans="1:11" ht="15.75" thickBot="1" x14ac:dyDescent="0.3">
      <c r="A180" s="19" t="s">
        <v>20</v>
      </c>
      <c r="B180" s="20" t="s">
        <v>21</v>
      </c>
      <c r="C180" s="121">
        <v>42562</v>
      </c>
      <c r="D180" s="122">
        <v>42602</v>
      </c>
      <c r="E180" s="123">
        <v>42646</v>
      </c>
      <c r="F180" s="124">
        <v>42679</v>
      </c>
      <c r="G180" s="121">
        <v>42710</v>
      </c>
      <c r="H180" s="124">
        <v>42741</v>
      </c>
      <c r="I180" s="121">
        <v>42763</v>
      </c>
      <c r="J180" s="121">
        <v>42798</v>
      </c>
      <c r="K180" s="121">
        <v>42815</v>
      </c>
    </row>
    <row r="181" spans="1:11" x14ac:dyDescent="0.25">
      <c r="A181" s="337" t="s">
        <v>229</v>
      </c>
      <c r="B181" s="338" t="s">
        <v>195</v>
      </c>
      <c r="C181" s="37"/>
      <c r="D181" s="37"/>
      <c r="E181" s="37"/>
      <c r="F181" s="37"/>
      <c r="G181" s="37"/>
      <c r="H181" s="37"/>
      <c r="I181" s="37"/>
      <c r="J181" s="37"/>
      <c r="K181" s="156">
        <v>143</v>
      </c>
    </row>
    <row r="200" spans="1:8" ht="15.75" thickBot="1" x14ac:dyDescent="0.3">
      <c r="A200" t="s">
        <v>339</v>
      </c>
    </row>
    <row r="201" spans="1:8" x14ac:dyDescent="0.25">
      <c r="A201" s="131" t="s">
        <v>1</v>
      </c>
      <c r="B201" s="131"/>
      <c r="C201" s="44" t="s">
        <v>51</v>
      </c>
      <c r="D201" s="6" t="s">
        <v>51</v>
      </c>
      <c r="E201" s="44" t="s">
        <v>51</v>
      </c>
      <c r="F201" s="44" t="s">
        <v>51</v>
      </c>
      <c r="G201" s="44" t="s">
        <v>51</v>
      </c>
      <c r="H201" s="44" t="s">
        <v>51</v>
      </c>
    </row>
    <row r="202" spans="1:8" x14ac:dyDescent="0.25">
      <c r="A202" s="9" t="s">
        <v>146</v>
      </c>
      <c r="B202" s="131"/>
      <c r="C202" s="133" t="s">
        <v>53</v>
      </c>
      <c r="D202" s="194" t="s">
        <v>53</v>
      </c>
      <c r="E202" s="133" t="s">
        <v>53</v>
      </c>
      <c r="F202" s="133" t="s">
        <v>53</v>
      </c>
      <c r="G202" s="133" t="s">
        <v>53</v>
      </c>
      <c r="H202" s="133" t="s">
        <v>53</v>
      </c>
    </row>
    <row r="203" spans="1:8" x14ac:dyDescent="0.25">
      <c r="A203" s="204" t="s">
        <v>159</v>
      </c>
      <c r="B203" s="131"/>
      <c r="C203" s="59" t="s">
        <v>102</v>
      </c>
      <c r="D203" s="18" t="s">
        <v>102</v>
      </c>
      <c r="E203" s="59" t="s">
        <v>102</v>
      </c>
      <c r="F203" s="59" t="s">
        <v>102</v>
      </c>
      <c r="G203" s="59" t="s">
        <v>102</v>
      </c>
      <c r="H203" s="59" t="s">
        <v>102</v>
      </c>
    </row>
    <row r="204" spans="1:8" x14ac:dyDescent="0.25">
      <c r="A204" s="131"/>
      <c r="B204" s="131"/>
      <c r="C204" s="59" t="s">
        <v>19</v>
      </c>
      <c r="D204" s="18" t="s">
        <v>19</v>
      </c>
      <c r="E204" s="59" t="s">
        <v>19</v>
      </c>
      <c r="F204" s="59" t="s">
        <v>19</v>
      </c>
      <c r="G204" s="59" t="s">
        <v>19</v>
      </c>
      <c r="H204" s="59" t="s">
        <v>19</v>
      </c>
    </row>
    <row r="205" spans="1:8" ht="15.75" thickBot="1" x14ac:dyDescent="0.3">
      <c r="A205" s="39" t="s">
        <v>20</v>
      </c>
      <c r="B205" s="389" t="s">
        <v>21</v>
      </c>
      <c r="C205" s="67">
        <v>42679</v>
      </c>
      <c r="D205" s="134">
        <v>42710</v>
      </c>
      <c r="E205" s="67">
        <v>42741</v>
      </c>
      <c r="F205" s="134">
        <v>42763</v>
      </c>
      <c r="G205" s="134">
        <v>42798</v>
      </c>
      <c r="H205" s="67">
        <v>42815</v>
      </c>
    </row>
    <row r="206" spans="1:8" x14ac:dyDescent="0.25">
      <c r="A206" s="337" t="s">
        <v>229</v>
      </c>
      <c r="B206" s="338" t="s">
        <v>195</v>
      </c>
      <c r="C206" s="37"/>
      <c r="D206" s="37"/>
      <c r="E206" s="37"/>
      <c r="F206" s="37"/>
      <c r="G206" s="37"/>
      <c r="H206" s="156">
        <v>110</v>
      </c>
    </row>
    <row r="225" spans="1:9" x14ac:dyDescent="0.25">
      <c r="A225" t="s">
        <v>186</v>
      </c>
    </row>
    <row r="226" spans="1:9" ht="15.75" thickBot="1" x14ac:dyDescent="0.3">
      <c r="A226" t="s">
        <v>342</v>
      </c>
    </row>
    <row r="227" spans="1:9" x14ac:dyDescent="0.25">
      <c r="A227" s="1" t="s">
        <v>38</v>
      </c>
      <c r="B227" s="1"/>
      <c r="C227" s="136" t="s">
        <v>113</v>
      </c>
      <c r="D227" s="136" t="s">
        <v>113</v>
      </c>
      <c r="E227" s="136" t="s">
        <v>113</v>
      </c>
      <c r="F227" s="136" t="s">
        <v>113</v>
      </c>
      <c r="G227" s="136" t="s">
        <v>113</v>
      </c>
      <c r="H227" s="136" t="s">
        <v>113</v>
      </c>
      <c r="I227" s="135" t="s">
        <v>113</v>
      </c>
    </row>
    <row r="228" spans="1:9" x14ac:dyDescent="0.25">
      <c r="A228" s="1" t="s">
        <v>161</v>
      </c>
      <c r="B228" s="1"/>
      <c r="C228" s="138" t="s">
        <v>114</v>
      </c>
      <c r="D228" s="138" t="s">
        <v>114</v>
      </c>
      <c r="E228" s="138" t="s">
        <v>114</v>
      </c>
      <c r="F228" s="138" t="s">
        <v>114</v>
      </c>
      <c r="G228" s="138" t="s">
        <v>114</v>
      </c>
      <c r="H228" s="138" t="s">
        <v>114</v>
      </c>
      <c r="I228" s="139" t="s">
        <v>114</v>
      </c>
    </row>
    <row r="229" spans="1:9" x14ac:dyDescent="0.25">
      <c r="A229" s="1" t="s">
        <v>146</v>
      </c>
      <c r="B229" s="1"/>
      <c r="C229" s="138" t="s">
        <v>115</v>
      </c>
      <c r="D229" s="138" t="s">
        <v>115</v>
      </c>
      <c r="E229" s="138" t="s">
        <v>115</v>
      </c>
      <c r="F229" s="138" t="s">
        <v>115</v>
      </c>
      <c r="G229" s="138" t="s">
        <v>115</v>
      </c>
      <c r="H229" s="138" t="s">
        <v>115</v>
      </c>
      <c r="I229" s="139" t="s">
        <v>115</v>
      </c>
    </row>
    <row r="230" spans="1:9" x14ac:dyDescent="0.25">
      <c r="A230" s="1" t="s">
        <v>113</v>
      </c>
      <c r="B230" s="1"/>
      <c r="C230" s="138" t="s">
        <v>116</v>
      </c>
      <c r="D230" s="138" t="s">
        <v>116</v>
      </c>
      <c r="E230" s="138" t="s">
        <v>116</v>
      </c>
      <c r="F230" s="138" t="s">
        <v>116</v>
      </c>
      <c r="G230" s="138" t="s">
        <v>116</v>
      </c>
      <c r="H230" s="138" t="s">
        <v>116</v>
      </c>
      <c r="I230" s="139" t="s">
        <v>116</v>
      </c>
    </row>
    <row r="231" spans="1:9" ht="15.75" thickBot="1" x14ac:dyDescent="0.3">
      <c r="A231" s="19" t="s">
        <v>20</v>
      </c>
      <c r="B231" s="20" t="s">
        <v>21</v>
      </c>
      <c r="C231" s="206">
        <v>42562</v>
      </c>
      <c r="D231" s="206">
        <v>42602</v>
      </c>
      <c r="E231" s="206">
        <v>42710</v>
      </c>
      <c r="F231" s="206">
        <v>42741</v>
      </c>
      <c r="G231" s="206">
        <v>42763</v>
      </c>
      <c r="H231" s="206">
        <v>42798</v>
      </c>
      <c r="I231" s="207">
        <v>42815</v>
      </c>
    </row>
    <row r="232" spans="1:9" x14ac:dyDescent="0.25">
      <c r="A232" s="337" t="s">
        <v>229</v>
      </c>
      <c r="B232" s="338" t="s">
        <v>195</v>
      </c>
      <c r="C232" s="271"/>
      <c r="D232" s="271"/>
      <c r="E232" s="271"/>
      <c r="F232" s="271"/>
      <c r="G232" s="271"/>
      <c r="H232" s="271"/>
      <c r="I232" s="156">
        <v>161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46"/>
  <sheetViews>
    <sheetView workbookViewId="0">
      <selection activeCell="E15" sqref="E15"/>
    </sheetView>
  </sheetViews>
  <sheetFormatPr defaultRowHeight="15" x14ac:dyDescent="0.25"/>
  <cols>
    <col min="3" max="3" width="30.140625" customWidth="1"/>
  </cols>
  <sheetData>
    <row r="1" spans="1:19" ht="15.75" thickBot="1" x14ac:dyDescent="0.3">
      <c r="A1" s="279" t="s">
        <v>229</v>
      </c>
      <c r="B1" s="95" t="s">
        <v>230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190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79" t="s">
        <v>229</v>
      </c>
      <c r="K7" s="335" t="s">
        <v>230</v>
      </c>
      <c r="L7" s="156">
        <v>190</v>
      </c>
      <c r="M7" s="156">
        <v>89</v>
      </c>
      <c r="N7" s="156">
        <v>89</v>
      </c>
      <c r="O7" s="156">
        <v>91</v>
      </c>
      <c r="P7" s="156">
        <v>140</v>
      </c>
      <c r="Q7" s="156">
        <v>16</v>
      </c>
      <c r="R7" s="156">
        <v>103</v>
      </c>
      <c r="S7" s="156">
        <v>154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79" t="s">
        <v>229</v>
      </c>
      <c r="B13" s="95" t="s">
        <v>230</v>
      </c>
      <c r="C13" s="156">
        <v>1</v>
      </c>
      <c r="D13" s="340">
        <v>10</v>
      </c>
      <c r="E13" s="341">
        <v>10</v>
      </c>
      <c r="F13" s="342">
        <v>0</v>
      </c>
      <c r="G13" s="251">
        <v>1</v>
      </c>
      <c r="H13" s="252">
        <f>+F13*G13</f>
        <v>0</v>
      </c>
      <c r="I13" s="156">
        <v>190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279" t="s">
        <v>229</v>
      </c>
      <c r="B15" s="95" t="s">
        <v>230</v>
      </c>
      <c r="C15" s="37">
        <v>10</v>
      </c>
      <c r="D15" s="340">
        <v>10</v>
      </c>
      <c r="E15" s="587">
        <v>42815</v>
      </c>
      <c r="F15" s="363" t="s">
        <v>239</v>
      </c>
      <c r="G15" s="353">
        <v>10</v>
      </c>
      <c r="H15" s="354">
        <v>0</v>
      </c>
    </row>
    <row r="17" spans="2:14" x14ac:dyDescent="0.25">
      <c r="B17" t="s">
        <v>245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M17" t="s">
        <v>102</v>
      </c>
      <c r="N17" t="s">
        <v>107</v>
      </c>
    </row>
    <row r="18" spans="2:14" x14ac:dyDescent="0.25">
      <c r="B18" t="s">
        <v>246</v>
      </c>
      <c r="C18" s="393">
        <v>42812</v>
      </c>
      <c r="D18" s="394" t="s">
        <v>247</v>
      </c>
      <c r="E18" s="395" t="s">
        <v>248</v>
      </c>
      <c r="F18" s="396" t="s">
        <v>249</v>
      </c>
      <c r="G18" s="397" t="s">
        <v>250</v>
      </c>
      <c r="H18" s="398" t="s">
        <v>251</v>
      </c>
      <c r="I18" s="399" t="s">
        <v>219</v>
      </c>
      <c r="J18" t="s">
        <v>252</v>
      </c>
      <c r="K18" t="s">
        <v>253</v>
      </c>
      <c r="L18" t="s">
        <v>254</v>
      </c>
      <c r="M18" t="s">
        <v>255</v>
      </c>
      <c r="N18" t="s">
        <v>255</v>
      </c>
    </row>
    <row r="19" spans="2:14" x14ac:dyDescent="0.25">
      <c r="B19" s="96">
        <v>1</v>
      </c>
      <c r="C19" s="400" t="s">
        <v>247</v>
      </c>
      <c r="D19" s="401"/>
      <c r="E19" s="402">
        <v>46</v>
      </c>
      <c r="F19" s="263">
        <v>40</v>
      </c>
      <c r="G19" s="261">
        <v>15</v>
      </c>
      <c r="H19" s="259">
        <v>42</v>
      </c>
      <c r="I19" s="240">
        <v>37</v>
      </c>
      <c r="J19" s="37">
        <v>180</v>
      </c>
      <c r="K19" s="37">
        <v>66</v>
      </c>
      <c r="L19" s="403">
        <v>2.7272727272727271</v>
      </c>
      <c r="M19" s="37" t="s">
        <v>256</v>
      </c>
      <c r="N19" s="37" t="s">
        <v>256</v>
      </c>
    </row>
    <row r="20" spans="2:14" x14ac:dyDescent="0.25">
      <c r="B20" s="96">
        <v>2</v>
      </c>
      <c r="C20" s="355" t="s">
        <v>248</v>
      </c>
      <c r="D20" s="402">
        <v>11</v>
      </c>
      <c r="E20" s="401"/>
      <c r="F20" s="261">
        <v>23</v>
      </c>
      <c r="G20" s="259">
        <v>31</v>
      </c>
      <c r="H20" s="240">
        <v>21</v>
      </c>
      <c r="I20" s="263">
        <v>39</v>
      </c>
      <c r="J20" s="37">
        <v>125</v>
      </c>
      <c r="K20" s="37">
        <v>127</v>
      </c>
      <c r="L20" s="403">
        <v>0.98425196850393704</v>
      </c>
      <c r="M20" s="37" t="s">
        <v>257</v>
      </c>
      <c r="N20" s="37" t="s">
        <v>258</v>
      </c>
    </row>
    <row r="21" spans="2:14" x14ac:dyDescent="0.25">
      <c r="B21" s="96">
        <v>3</v>
      </c>
      <c r="C21" s="404" t="s">
        <v>249</v>
      </c>
      <c r="D21" s="263">
        <v>22</v>
      </c>
      <c r="E21" s="261">
        <v>27</v>
      </c>
      <c r="F21" s="401"/>
      <c r="G21" s="240">
        <v>36</v>
      </c>
      <c r="H21" s="402">
        <v>35</v>
      </c>
      <c r="I21" s="259">
        <v>54</v>
      </c>
      <c r="J21" s="37">
        <v>174</v>
      </c>
      <c r="K21" s="37">
        <v>110</v>
      </c>
      <c r="L21" s="403">
        <v>1.5818181818181818</v>
      </c>
      <c r="M21" s="37" t="s">
        <v>259</v>
      </c>
      <c r="N21" s="37" t="s">
        <v>259</v>
      </c>
    </row>
    <row r="22" spans="2:14" x14ac:dyDescent="0.25">
      <c r="B22" s="96">
        <v>4</v>
      </c>
      <c r="C22" s="405" t="s">
        <v>250</v>
      </c>
      <c r="D22" s="261">
        <v>3</v>
      </c>
      <c r="E22" s="259">
        <v>19</v>
      </c>
      <c r="F22" s="240">
        <v>11</v>
      </c>
      <c r="G22" s="401"/>
      <c r="H22" s="263"/>
      <c r="I22" s="402"/>
      <c r="J22" s="37">
        <v>33</v>
      </c>
      <c r="K22" s="37">
        <v>82</v>
      </c>
      <c r="L22" s="403">
        <v>0.40243902439024393</v>
      </c>
      <c r="M22" s="37" t="s">
        <v>260</v>
      </c>
      <c r="N22" s="96"/>
    </row>
    <row r="23" spans="2:14" x14ac:dyDescent="0.25">
      <c r="B23" s="96">
        <v>5</v>
      </c>
      <c r="C23" s="406" t="s">
        <v>251</v>
      </c>
      <c r="D23" s="259">
        <v>18</v>
      </c>
      <c r="E23" s="240">
        <v>22</v>
      </c>
      <c r="F23" s="402">
        <v>24</v>
      </c>
      <c r="G23" s="263"/>
      <c r="H23" s="401"/>
      <c r="I23" s="261">
        <v>45</v>
      </c>
      <c r="J23" s="37">
        <v>109</v>
      </c>
      <c r="K23" s="37">
        <v>110</v>
      </c>
      <c r="L23" s="403">
        <v>0.99090909090909096</v>
      </c>
      <c r="M23" s="37" t="s">
        <v>258</v>
      </c>
      <c r="N23" s="37" t="s">
        <v>257</v>
      </c>
    </row>
    <row r="24" spans="2:14" x14ac:dyDescent="0.25">
      <c r="B24" s="96">
        <v>6</v>
      </c>
      <c r="C24" s="407" t="s">
        <v>219</v>
      </c>
      <c r="D24" s="240">
        <v>12</v>
      </c>
      <c r="E24" s="263">
        <v>13</v>
      </c>
      <c r="F24" s="259">
        <v>12</v>
      </c>
      <c r="G24" s="402"/>
      <c r="H24" s="261">
        <v>12</v>
      </c>
      <c r="I24" s="401"/>
      <c r="J24" s="37">
        <v>49</v>
      </c>
      <c r="K24" s="37">
        <v>175</v>
      </c>
      <c r="L24" s="403">
        <v>0.28000000000000003</v>
      </c>
      <c r="M24" s="37" t="s">
        <v>261</v>
      </c>
      <c r="N24" s="96"/>
    </row>
    <row r="25" spans="2:14" x14ac:dyDescent="0.25">
      <c r="C25" s="40" t="s">
        <v>253</v>
      </c>
      <c r="D25" s="37">
        <v>66</v>
      </c>
      <c r="E25" s="37">
        <v>127</v>
      </c>
      <c r="F25" s="37">
        <v>110</v>
      </c>
      <c r="G25" s="37">
        <v>82</v>
      </c>
      <c r="H25" s="37">
        <v>110</v>
      </c>
      <c r="I25" s="37">
        <v>175</v>
      </c>
      <c r="J25" s="96"/>
      <c r="K25" s="96"/>
      <c r="L25" s="96"/>
    </row>
    <row r="27" spans="2:14" x14ac:dyDescent="0.25">
      <c r="D27" s="408" t="s">
        <v>262</v>
      </c>
      <c r="E27" s="409" t="s">
        <v>263</v>
      </c>
      <c r="F27" s="410" t="s">
        <v>264</v>
      </c>
      <c r="G27" s="152" t="s">
        <v>265</v>
      </c>
      <c r="H27" s="411" t="s">
        <v>266</v>
      </c>
      <c r="I27" s="96" t="s">
        <v>107</v>
      </c>
    </row>
    <row r="29" spans="2:14" x14ac:dyDescent="0.25">
      <c r="H29" s="408" t="s">
        <v>262</v>
      </c>
      <c r="I29" s="409" t="s">
        <v>263</v>
      </c>
      <c r="J29" s="410" t="s">
        <v>264</v>
      </c>
      <c r="K29" s="152" t="s">
        <v>265</v>
      </c>
      <c r="L29" s="411" t="s">
        <v>266</v>
      </c>
      <c r="M29" s="96" t="s">
        <v>107</v>
      </c>
    </row>
    <row r="30" spans="2:14" x14ac:dyDescent="0.25">
      <c r="B30" s="281" t="s">
        <v>229</v>
      </c>
      <c r="C30" s="95" t="s">
        <v>230</v>
      </c>
      <c r="D30" s="346" t="s">
        <v>27</v>
      </c>
      <c r="E30" s="412" t="s">
        <v>28</v>
      </c>
      <c r="F30" s="412" t="s">
        <v>29</v>
      </c>
      <c r="G30" s="412" t="s">
        <v>30</v>
      </c>
      <c r="H30" s="418" t="s">
        <v>249</v>
      </c>
      <c r="I30" s="418" t="s">
        <v>248</v>
      </c>
      <c r="J30" s="419" t="s">
        <v>247</v>
      </c>
      <c r="K30" s="29"/>
      <c r="L30" s="29"/>
      <c r="M30" s="40"/>
    </row>
    <row r="31" spans="2:14" x14ac:dyDescent="0.25">
      <c r="B31" s="281" t="s">
        <v>229</v>
      </c>
      <c r="C31" s="95" t="s">
        <v>230</v>
      </c>
      <c r="D31" s="37">
        <v>10</v>
      </c>
      <c r="E31" s="37"/>
      <c r="F31" s="37"/>
      <c r="G31" s="38" t="s">
        <v>268</v>
      </c>
      <c r="H31" s="37"/>
      <c r="I31" s="37"/>
      <c r="J31" s="37"/>
      <c r="K31" s="37"/>
      <c r="L31" s="37"/>
      <c r="M31" s="37"/>
    </row>
    <row r="33" spans="2:14" x14ac:dyDescent="0.25">
      <c r="B33" t="s">
        <v>245</v>
      </c>
      <c r="C33" s="393">
        <v>42814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</row>
    <row r="34" spans="2:14" x14ac:dyDescent="0.25">
      <c r="B34" t="s">
        <v>246</v>
      </c>
      <c r="D34" s="400" t="s">
        <v>286</v>
      </c>
      <c r="E34" s="436" t="s">
        <v>251</v>
      </c>
      <c r="F34" s="437" t="s">
        <v>250</v>
      </c>
      <c r="G34" s="405" t="s">
        <v>287</v>
      </c>
      <c r="H34" s="438" t="s">
        <v>288</v>
      </c>
      <c r="I34" s="404" t="s">
        <v>289</v>
      </c>
      <c r="J34" t="s">
        <v>252</v>
      </c>
      <c r="K34" t="s">
        <v>253</v>
      </c>
      <c r="L34" t="s">
        <v>254</v>
      </c>
      <c r="M34" s="96" t="s">
        <v>44</v>
      </c>
      <c r="N34" s="439" t="s">
        <v>285</v>
      </c>
    </row>
    <row r="35" spans="2:14" x14ac:dyDescent="0.25">
      <c r="B35" s="96">
        <v>1</v>
      </c>
      <c r="C35" s="400" t="s">
        <v>286</v>
      </c>
      <c r="D35" s="401"/>
      <c r="E35" s="402">
        <v>42</v>
      </c>
      <c r="F35" s="263">
        <v>37</v>
      </c>
      <c r="G35" s="261">
        <v>27</v>
      </c>
      <c r="H35" s="259">
        <v>36</v>
      </c>
      <c r="I35" s="240">
        <v>19</v>
      </c>
      <c r="J35" s="37">
        <v>161</v>
      </c>
      <c r="K35" s="37">
        <v>115</v>
      </c>
      <c r="L35" s="403">
        <v>1.4</v>
      </c>
      <c r="M35" s="37" t="s">
        <v>259</v>
      </c>
      <c r="N35" s="37" t="s">
        <v>259</v>
      </c>
    </row>
    <row r="36" spans="2:14" x14ac:dyDescent="0.25">
      <c r="B36" s="96">
        <v>2</v>
      </c>
      <c r="C36" s="436" t="s">
        <v>251</v>
      </c>
      <c r="D36" s="402">
        <v>40</v>
      </c>
      <c r="E36" s="401"/>
      <c r="F36" s="261">
        <v>27</v>
      </c>
      <c r="G36" s="259">
        <v>41</v>
      </c>
      <c r="H36" s="240">
        <v>14</v>
      </c>
      <c r="I36" s="263">
        <v>42</v>
      </c>
      <c r="J36" s="37">
        <v>164</v>
      </c>
      <c r="K36" s="37">
        <v>96</v>
      </c>
      <c r="L36" s="403">
        <v>1.7083333333333333</v>
      </c>
      <c r="M36" s="37" t="s">
        <v>256</v>
      </c>
      <c r="N36" s="37" t="s">
        <v>256</v>
      </c>
    </row>
    <row r="37" spans="2:14" x14ac:dyDescent="0.25">
      <c r="B37" s="96">
        <v>3</v>
      </c>
      <c r="C37" s="437" t="s">
        <v>250</v>
      </c>
      <c r="D37" s="263">
        <v>21</v>
      </c>
      <c r="E37" s="261">
        <v>19</v>
      </c>
      <c r="F37" s="401"/>
      <c r="G37" s="240">
        <v>23</v>
      </c>
      <c r="H37" s="402">
        <v>39</v>
      </c>
      <c r="I37" s="259">
        <v>36</v>
      </c>
      <c r="J37" s="37">
        <v>138</v>
      </c>
      <c r="K37" s="37">
        <v>143</v>
      </c>
      <c r="L37" s="403">
        <v>0.965034965034965</v>
      </c>
      <c r="M37" s="37" t="s">
        <v>258</v>
      </c>
      <c r="N37" s="37" t="s">
        <v>258</v>
      </c>
    </row>
    <row r="38" spans="2:14" x14ac:dyDescent="0.25">
      <c r="B38" s="96">
        <v>4</v>
      </c>
      <c r="C38" s="405" t="s">
        <v>287</v>
      </c>
      <c r="D38" s="261">
        <v>24</v>
      </c>
      <c r="E38" s="259">
        <v>13</v>
      </c>
      <c r="F38" s="240">
        <v>15</v>
      </c>
      <c r="G38" s="401"/>
      <c r="H38" s="263">
        <v>23</v>
      </c>
      <c r="I38" s="402">
        <v>18</v>
      </c>
      <c r="J38" s="37">
        <v>93</v>
      </c>
      <c r="K38" s="37">
        <v>164</v>
      </c>
      <c r="L38" s="403">
        <v>0.56707317073170727</v>
      </c>
      <c r="M38" s="37" t="s">
        <v>260</v>
      </c>
      <c r="N38" s="37" t="s">
        <v>261</v>
      </c>
    </row>
    <row r="39" spans="2:14" x14ac:dyDescent="0.25">
      <c r="B39" s="96">
        <v>5</v>
      </c>
      <c r="C39" s="438" t="s">
        <v>288</v>
      </c>
      <c r="D39" s="259">
        <v>13</v>
      </c>
      <c r="E39" s="240">
        <v>7</v>
      </c>
      <c r="F39" s="402">
        <v>19</v>
      </c>
      <c r="G39" s="263">
        <v>27</v>
      </c>
      <c r="H39" s="401"/>
      <c r="I39" s="261">
        <v>11</v>
      </c>
      <c r="J39" s="37">
        <v>77</v>
      </c>
      <c r="K39" s="37">
        <v>141</v>
      </c>
      <c r="L39" s="403">
        <v>0.54609929078014185</v>
      </c>
      <c r="M39" s="37" t="s">
        <v>261</v>
      </c>
      <c r="N39" s="37" t="s">
        <v>260</v>
      </c>
    </row>
    <row r="40" spans="2:14" x14ac:dyDescent="0.25">
      <c r="B40" s="96">
        <v>6</v>
      </c>
      <c r="C40" s="404" t="s">
        <v>289</v>
      </c>
      <c r="D40" s="240">
        <v>17</v>
      </c>
      <c r="E40" s="263">
        <v>15</v>
      </c>
      <c r="F40" s="259">
        <v>45</v>
      </c>
      <c r="G40" s="402">
        <v>46</v>
      </c>
      <c r="H40" s="261">
        <v>29</v>
      </c>
      <c r="I40" s="401"/>
      <c r="J40" s="37">
        <v>152</v>
      </c>
      <c r="K40" s="37">
        <v>126</v>
      </c>
      <c r="L40" s="403">
        <v>1.2063492063492063</v>
      </c>
      <c r="M40" s="37" t="s">
        <v>257</v>
      </c>
      <c r="N40" s="37" t="s">
        <v>257</v>
      </c>
    </row>
    <row r="41" spans="2:14" x14ac:dyDescent="0.25">
      <c r="C41" s="40" t="s">
        <v>253</v>
      </c>
      <c r="D41" s="37">
        <v>115</v>
      </c>
      <c r="E41" s="37">
        <v>96</v>
      </c>
      <c r="F41" s="37">
        <v>143</v>
      </c>
      <c r="G41" s="37">
        <v>164</v>
      </c>
      <c r="H41" s="37">
        <v>141</v>
      </c>
      <c r="I41" s="37">
        <v>126</v>
      </c>
      <c r="J41" s="96"/>
      <c r="K41" s="96"/>
      <c r="L41" s="96"/>
    </row>
    <row r="43" spans="2:14" x14ac:dyDescent="0.25">
      <c r="D43" s="408" t="s">
        <v>290</v>
      </c>
      <c r="E43" s="409" t="s">
        <v>291</v>
      </c>
      <c r="F43" s="410" t="s">
        <v>292</v>
      </c>
      <c r="G43" s="152" t="s">
        <v>293</v>
      </c>
      <c r="H43" s="411" t="s">
        <v>294</v>
      </c>
      <c r="I43" s="96" t="s">
        <v>107</v>
      </c>
    </row>
    <row r="46" spans="2:14" x14ac:dyDescent="0.25">
      <c r="H46" s="408" t="s">
        <v>290</v>
      </c>
      <c r="I46" s="409" t="s">
        <v>291</v>
      </c>
      <c r="J46" s="410" t="s">
        <v>292</v>
      </c>
      <c r="K46" s="152" t="s">
        <v>293</v>
      </c>
      <c r="L46" s="411" t="s">
        <v>294</v>
      </c>
      <c r="M46" t="s">
        <v>107</v>
      </c>
    </row>
    <row r="47" spans="2:14" x14ac:dyDescent="0.25">
      <c r="B47" s="279" t="s">
        <v>229</v>
      </c>
      <c r="C47" s="95" t="s">
        <v>230</v>
      </c>
      <c r="D47" s="346" t="s">
        <v>27</v>
      </c>
      <c r="E47" s="412" t="s">
        <v>28</v>
      </c>
      <c r="F47" s="412" t="s">
        <v>29</v>
      </c>
      <c r="G47" s="412" t="s">
        <v>30</v>
      </c>
      <c r="H47" s="442" t="s">
        <v>287</v>
      </c>
      <c r="I47" s="440" t="s">
        <v>289</v>
      </c>
      <c r="J47" s="445" t="s">
        <v>251</v>
      </c>
      <c r="K47" s="446" t="s">
        <v>286</v>
      </c>
      <c r="L47" s="441" t="s">
        <v>288</v>
      </c>
      <c r="M47" s="448" t="s">
        <v>289</v>
      </c>
    </row>
    <row r="48" spans="2:14" x14ac:dyDescent="0.25">
      <c r="B48" s="279" t="s">
        <v>229</v>
      </c>
      <c r="C48" s="95" t="s">
        <v>230</v>
      </c>
      <c r="D48" s="37">
        <v>10</v>
      </c>
      <c r="E48" s="37"/>
      <c r="F48" s="37"/>
      <c r="G48" s="38" t="s">
        <v>268</v>
      </c>
      <c r="H48" s="37">
        <v>1</v>
      </c>
      <c r="I48" s="37">
        <v>1</v>
      </c>
      <c r="J48" s="37">
        <v>-1</v>
      </c>
      <c r="K48" s="37">
        <v>0</v>
      </c>
      <c r="L48" s="37">
        <v>1</v>
      </c>
      <c r="M48" s="37">
        <v>-1</v>
      </c>
    </row>
    <row r="50" spans="2:16" x14ac:dyDescent="0.25">
      <c r="B50" t="s">
        <v>245</v>
      </c>
      <c r="D50" s="96">
        <v>1</v>
      </c>
      <c r="E50" s="96">
        <v>2</v>
      </c>
      <c r="F50" s="96">
        <v>3</v>
      </c>
      <c r="G50" s="96">
        <v>4</v>
      </c>
      <c r="H50" s="96">
        <v>5</v>
      </c>
      <c r="I50" s="96">
        <v>6</v>
      </c>
      <c r="J50" s="96">
        <v>7</v>
      </c>
      <c r="K50" s="96">
        <v>8</v>
      </c>
    </row>
    <row r="51" spans="2:16" x14ac:dyDescent="0.25">
      <c r="B51" t="s">
        <v>246</v>
      </c>
      <c r="C51" s="393">
        <v>42815</v>
      </c>
      <c r="D51" s="308" t="s">
        <v>267</v>
      </c>
      <c r="E51" s="270" t="s">
        <v>286</v>
      </c>
      <c r="F51" s="302" t="s">
        <v>289</v>
      </c>
      <c r="G51" s="302" t="s">
        <v>310</v>
      </c>
      <c r="H51" s="254" t="s">
        <v>222</v>
      </c>
      <c r="I51" s="302" t="s">
        <v>250</v>
      </c>
      <c r="J51" s="467" t="s">
        <v>288</v>
      </c>
      <c r="K51" s="40" t="s">
        <v>311</v>
      </c>
      <c r="L51" s="40" t="s">
        <v>252</v>
      </c>
      <c r="M51" s="40" t="s">
        <v>253</v>
      </c>
      <c r="N51" s="40" t="s">
        <v>312</v>
      </c>
      <c r="O51" s="40" t="s">
        <v>245</v>
      </c>
      <c r="P51" s="40" t="s">
        <v>313</v>
      </c>
    </row>
    <row r="52" spans="2:16" x14ac:dyDescent="0.25">
      <c r="B52" s="96">
        <v>1</v>
      </c>
      <c r="C52" s="308" t="s">
        <v>267</v>
      </c>
      <c r="D52" s="401"/>
      <c r="E52" s="468">
        <v>18</v>
      </c>
      <c r="F52" s="469">
        <v>23</v>
      </c>
      <c r="G52" s="37"/>
      <c r="H52" s="176">
        <v>23</v>
      </c>
      <c r="I52" s="470">
        <v>10</v>
      </c>
      <c r="J52" s="471">
        <v>31</v>
      </c>
      <c r="K52" s="37"/>
      <c r="L52" s="37">
        <v>105</v>
      </c>
      <c r="M52" s="37">
        <v>89</v>
      </c>
      <c r="N52" s="403">
        <v>1.1797752808988764</v>
      </c>
      <c r="O52" s="37" t="s">
        <v>256</v>
      </c>
      <c r="P52" s="37" t="s">
        <v>256</v>
      </c>
    </row>
    <row r="53" spans="2:16" x14ac:dyDescent="0.25">
      <c r="B53" s="96">
        <v>2</v>
      </c>
      <c r="C53" s="270" t="s">
        <v>286</v>
      </c>
      <c r="D53" s="468">
        <v>21</v>
      </c>
      <c r="E53" s="401"/>
      <c r="F53" s="470">
        <v>10</v>
      </c>
      <c r="G53" s="37"/>
      <c r="H53" s="471">
        <v>27</v>
      </c>
      <c r="I53" s="469">
        <v>25</v>
      </c>
      <c r="J53" s="70"/>
      <c r="K53" s="176">
        <v>32</v>
      </c>
      <c r="L53" s="37">
        <v>115</v>
      </c>
      <c r="M53" s="37">
        <v>99</v>
      </c>
      <c r="N53" s="403">
        <v>1.1616161616161615</v>
      </c>
      <c r="O53" s="37" t="s">
        <v>259</v>
      </c>
      <c r="P53" s="37" t="s">
        <v>259</v>
      </c>
    </row>
    <row r="54" spans="2:16" x14ac:dyDescent="0.25">
      <c r="B54" s="96">
        <v>3</v>
      </c>
      <c r="C54" s="302" t="s">
        <v>289</v>
      </c>
      <c r="D54" s="469">
        <v>22</v>
      </c>
      <c r="E54" s="470">
        <v>14</v>
      </c>
      <c r="F54" s="401"/>
      <c r="G54" s="176">
        <v>27</v>
      </c>
      <c r="H54" s="468">
        <v>24</v>
      </c>
      <c r="I54" s="37"/>
      <c r="J54" s="37"/>
      <c r="K54" s="471">
        <v>32</v>
      </c>
      <c r="L54" s="37">
        <v>119</v>
      </c>
      <c r="M54" s="37">
        <v>104</v>
      </c>
      <c r="N54" s="403">
        <v>1.1442307692307692</v>
      </c>
      <c r="O54" s="37" t="s">
        <v>257</v>
      </c>
      <c r="P54" s="37" t="s">
        <v>258</v>
      </c>
    </row>
    <row r="55" spans="2:16" x14ac:dyDescent="0.25">
      <c r="B55" s="96">
        <v>4</v>
      </c>
      <c r="C55" s="302" t="s">
        <v>310</v>
      </c>
      <c r="D55" s="37"/>
      <c r="E55" s="37"/>
      <c r="F55" s="176">
        <v>26</v>
      </c>
      <c r="G55" s="401"/>
      <c r="H55" s="470">
        <v>16</v>
      </c>
      <c r="I55" s="471">
        <v>27</v>
      </c>
      <c r="J55" s="468"/>
      <c r="K55" s="469">
        <v>39</v>
      </c>
      <c r="L55" s="37">
        <v>108</v>
      </c>
      <c r="M55" s="37">
        <v>73</v>
      </c>
      <c r="N55" s="403">
        <v>1.4794520547945205</v>
      </c>
      <c r="O55" s="401"/>
      <c r="P55" s="401"/>
    </row>
    <row r="56" spans="2:16" x14ac:dyDescent="0.25">
      <c r="B56" s="96">
        <v>5</v>
      </c>
      <c r="C56" s="254" t="s">
        <v>222</v>
      </c>
      <c r="D56" s="176">
        <v>24</v>
      </c>
      <c r="E56" s="471">
        <v>26</v>
      </c>
      <c r="F56" s="468">
        <v>25</v>
      </c>
      <c r="G56" s="470">
        <v>21</v>
      </c>
      <c r="H56" s="401"/>
      <c r="I56" s="37"/>
      <c r="J56" s="469">
        <v>27</v>
      </c>
      <c r="K56" s="37"/>
      <c r="L56" s="37">
        <v>123</v>
      </c>
      <c r="M56" s="37">
        <v>108</v>
      </c>
      <c r="N56" s="403">
        <v>1.1388888888888888</v>
      </c>
      <c r="O56" s="37" t="s">
        <v>258</v>
      </c>
      <c r="P56" s="37" t="s">
        <v>257</v>
      </c>
    </row>
    <row r="57" spans="2:16" x14ac:dyDescent="0.25">
      <c r="B57" s="96">
        <v>6</v>
      </c>
      <c r="C57" s="302" t="s">
        <v>250</v>
      </c>
      <c r="D57" s="470">
        <v>13</v>
      </c>
      <c r="E57" s="469">
        <v>24</v>
      </c>
      <c r="F57" s="37"/>
      <c r="G57" s="471">
        <v>8</v>
      </c>
      <c r="H57" s="37"/>
      <c r="I57" s="401"/>
      <c r="J57" s="176">
        <v>28</v>
      </c>
      <c r="K57" s="468">
        <v>23</v>
      </c>
      <c r="L57" s="37">
        <v>96</v>
      </c>
      <c r="M57" s="37">
        <v>117</v>
      </c>
      <c r="N57" s="403">
        <v>0.82051282051282048</v>
      </c>
      <c r="O57" s="37" t="s">
        <v>260</v>
      </c>
      <c r="P57" s="37" t="s">
        <v>261</v>
      </c>
    </row>
    <row r="58" spans="2:16" x14ac:dyDescent="0.25">
      <c r="B58" s="96">
        <v>7</v>
      </c>
      <c r="C58" s="467" t="s">
        <v>288</v>
      </c>
      <c r="D58" s="471">
        <v>9</v>
      </c>
      <c r="E58" s="70"/>
      <c r="F58" s="37"/>
      <c r="G58" s="468"/>
      <c r="H58" s="469">
        <v>18</v>
      </c>
      <c r="I58" s="176">
        <v>19</v>
      </c>
      <c r="J58" s="401"/>
      <c r="K58" s="470">
        <v>19</v>
      </c>
      <c r="L58" s="37">
        <v>65</v>
      </c>
      <c r="M58" s="37">
        <v>97</v>
      </c>
      <c r="N58" s="403">
        <v>0.67010309278350511</v>
      </c>
      <c r="O58" s="37" t="s">
        <v>305</v>
      </c>
      <c r="P58" s="70"/>
    </row>
    <row r="59" spans="2:16" x14ac:dyDescent="0.25">
      <c r="B59" s="96">
        <v>8</v>
      </c>
      <c r="C59" s="29" t="s">
        <v>311</v>
      </c>
      <c r="D59" s="37"/>
      <c r="E59" s="176">
        <v>17</v>
      </c>
      <c r="F59" s="471">
        <v>20</v>
      </c>
      <c r="G59" s="469">
        <v>17</v>
      </c>
      <c r="H59" s="37"/>
      <c r="I59" s="468">
        <v>36</v>
      </c>
      <c r="J59" s="470">
        <v>11</v>
      </c>
      <c r="K59" s="401"/>
      <c r="L59" s="37">
        <v>101</v>
      </c>
      <c r="M59" s="37">
        <v>145</v>
      </c>
      <c r="N59" s="403">
        <v>0.69655172413793098</v>
      </c>
      <c r="O59" s="37" t="s">
        <v>261</v>
      </c>
      <c r="P59" s="37" t="s">
        <v>260</v>
      </c>
    </row>
    <row r="60" spans="2:16" x14ac:dyDescent="0.25">
      <c r="C60" s="40" t="s">
        <v>314</v>
      </c>
      <c r="D60" s="37">
        <v>89</v>
      </c>
      <c r="E60" s="37">
        <v>99</v>
      </c>
      <c r="F60" s="37">
        <v>104</v>
      </c>
      <c r="G60" s="37">
        <v>73</v>
      </c>
      <c r="H60" s="37">
        <v>108</v>
      </c>
      <c r="I60" s="37">
        <v>117</v>
      </c>
      <c r="J60" s="37">
        <v>97</v>
      </c>
      <c r="K60" s="37">
        <v>145</v>
      </c>
      <c r="L60" s="96"/>
      <c r="M60" s="96"/>
      <c r="N60" s="96"/>
    </row>
    <row r="62" spans="2:16" x14ac:dyDescent="0.25">
      <c r="D62" s="472" t="s">
        <v>315</v>
      </c>
      <c r="E62" s="473" t="s">
        <v>316</v>
      </c>
      <c r="F62" s="474" t="s">
        <v>317</v>
      </c>
      <c r="G62" s="475" t="s">
        <v>318</v>
      </c>
      <c r="H62" s="391" t="s">
        <v>319</v>
      </c>
      <c r="I62" t="s">
        <v>107</v>
      </c>
    </row>
    <row r="64" spans="2:16" x14ac:dyDescent="0.25">
      <c r="H64" s="472" t="s">
        <v>315</v>
      </c>
      <c r="I64" s="473" t="s">
        <v>316</v>
      </c>
      <c r="J64" s="474" t="s">
        <v>317</v>
      </c>
      <c r="K64" s="475" t="s">
        <v>318</v>
      </c>
      <c r="L64" s="391" t="s">
        <v>319</v>
      </c>
      <c r="M64" t="s">
        <v>107</v>
      </c>
    </row>
    <row r="65" spans="1:23" x14ac:dyDescent="0.25">
      <c r="B65" s="279" t="s">
        <v>229</v>
      </c>
      <c r="C65" s="95" t="s">
        <v>230</v>
      </c>
      <c r="D65" s="346" t="s">
        <v>27</v>
      </c>
      <c r="E65" s="412" t="s">
        <v>28</v>
      </c>
      <c r="F65" s="412" t="s">
        <v>29</v>
      </c>
      <c r="G65" s="412" t="s">
        <v>30</v>
      </c>
      <c r="H65" s="479" t="s">
        <v>267</v>
      </c>
      <c r="I65" s="478" t="s">
        <v>286</v>
      </c>
      <c r="J65" s="477" t="s">
        <v>288</v>
      </c>
      <c r="K65" s="478" t="s">
        <v>310</v>
      </c>
      <c r="L65" s="481" t="s">
        <v>287</v>
      </c>
      <c r="M65" s="481" t="s">
        <v>287</v>
      </c>
    </row>
    <row r="66" spans="1:23" x14ac:dyDescent="0.25">
      <c r="B66" s="279" t="s">
        <v>229</v>
      </c>
      <c r="C66" s="95" t="s">
        <v>230</v>
      </c>
      <c r="D66" s="37">
        <v>10</v>
      </c>
      <c r="E66" s="37"/>
      <c r="F66" s="37"/>
      <c r="G66" s="38" t="s">
        <v>268</v>
      </c>
      <c r="H66" s="37">
        <v>1</v>
      </c>
      <c r="I66" s="37">
        <v>0</v>
      </c>
      <c r="J66" s="37">
        <v>1</v>
      </c>
      <c r="K66" s="37">
        <v>0</v>
      </c>
      <c r="L66" s="37">
        <v>-1</v>
      </c>
      <c r="M66" s="37">
        <v>-1</v>
      </c>
    </row>
    <row r="68" spans="1:23" x14ac:dyDescent="0.25">
      <c r="B68" s="279" t="s">
        <v>229</v>
      </c>
      <c r="C68" s="95" t="s">
        <v>230</v>
      </c>
      <c r="D68" s="346" t="s">
        <v>27</v>
      </c>
      <c r="E68" s="412" t="s">
        <v>28</v>
      </c>
      <c r="F68" s="412" t="s">
        <v>29</v>
      </c>
      <c r="G68" s="412" t="s">
        <v>30</v>
      </c>
      <c r="H68" s="418" t="s">
        <v>249</v>
      </c>
      <c r="I68" s="418" t="s">
        <v>248</v>
      </c>
      <c r="J68" s="419" t="s">
        <v>247</v>
      </c>
      <c r="K68" s="442" t="s">
        <v>287</v>
      </c>
      <c r="L68" s="440" t="s">
        <v>289</v>
      </c>
      <c r="M68" s="445" t="s">
        <v>251</v>
      </c>
      <c r="N68" s="446" t="s">
        <v>286</v>
      </c>
      <c r="O68" s="441" t="s">
        <v>288</v>
      </c>
      <c r="P68" s="448" t="s">
        <v>289</v>
      </c>
      <c r="Q68" s="479" t="s">
        <v>267</v>
      </c>
      <c r="R68" s="513" t="s">
        <v>119</v>
      </c>
      <c r="S68" s="254" t="s">
        <v>102</v>
      </c>
      <c r="T68" s="581" t="s">
        <v>351</v>
      </c>
      <c r="U68" s="513" t="s">
        <v>352</v>
      </c>
      <c r="V68" s="590" t="s">
        <v>234</v>
      </c>
      <c r="W68" s="590" t="s">
        <v>235</v>
      </c>
    </row>
    <row r="69" spans="1:23" x14ac:dyDescent="0.25">
      <c r="B69" s="279" t="s">
        <v>229</v>
      </c>
      <c r="C69" s="95" t="s">
        <v>230</v>
      </c>
      <c r="D69" s="37">
        <v>10</v>
      </c>
      <c r="E69" s="37"/>
      <c r="F69" s="37"/>
      <c r="G69" s="38" t="s">
        <v>268</v>
      </c>
      <c r="H69" s="37">
        <v>-1</v>
      </c>
      <c r="I69" s="37">
        <v>-1</v>
      </c>
      <c r="J69" s="37">
        <v>0</v>
      </c>
      <c r="K69" s="37">
        <v>1</v>
      </c>
      <c r="L69" s="37">
        <v>1</v>
      </c>
      <c r="M69" s="37">
        <v>-1</v>
      </c>
      <c r="N69" s="37">
        <v>0</v>
      </c>
      <c r="O69" s="37">
        <v>1</v>
      </c>
      <c r="P69" s="37">
        <v>-1</v>
      </c>
      <c r="Q69" s="37">
        <v>1</v>
      </c>
      <c r="R69" s="591">
        <v>10</v>
      </c>
      <c r="S69" s="156">
        <v>0</v>
      </c>
      <c r="T69" s="583">
        <f>+S69/R69</f>
        <v>0</v>
      </c>
      <c r="U69" s="340">
        <f>+D69-T69</f>
        <v>10</v>
      </c>
      <c r="V69" s="597">
        <v>10</v>
      </c>
      <c r="W69" s="598">
        <f>+V69-U69</f>
        <v>0</v>
      </c>
    </row>
    <row r="70" spans="1:23" x14ac:dyDescent="0.25">
      <c r="B70" s="279" t="s">
        <v>229</v>
      </c>
      <c r="C70" s="95" t="s">
        <v>230</v>
      </c>
      <c r="D70" s="346" t="s">
        <v>27</v>
      </c>
      <c r="E70" s="412" t="s">
        <v>28</v>
      </c>
      <c r="F70" s="412" t="s">
        <v>29</v>
      </c>
      <c r="G70" s="412" t="s">
        <v>30</v>
      </c>
      <c r="H70" s="478" t="s">
        <v>286</v>
      </c>
      <c r="I70" s="477" t="s">
        <v>288</v>
      </c>
      <c r="J70" s="478" t="s">
        <v>310</v>
      </c>
      <c r="K70" s="481" t="s">
        <v>287</v>
      </c>
      <c r="L70" s="481" t="s">
        <v>287</v>
      </c>
      <c r="M70" s="481" t="s">
        <v>287</v>
      </c>
      <c r="R70" s="513" t="s">
        <v>119</v>
      </c>
      <c r="S70" s="254" t="s">
        <v>102</v>
      </c>
      <c r="T70" s="581" t="s">
        <v>351</v>
      </c>
      <c r="U70" s="513" t="s">
        <v>352</v>
      </c>
      <c r="V70" s="594"/>
      <c r="W70" s="595"/>
    </row>
    <row r="71" spans="1:23" x14ac:dyDescent="0.25">
      <c r="B71" s="279" t="s">
        <v>229</v>
      </c>
      <c r="C71" s="95" t="s">
        <v>230</v>
      </c>
      <c r="D71" s="37">
        <v>10</v>
      </c>
      <c r="E71" s="403">
        <f>+U69</f>
        <v>10</v>
      </c>
      <c r="F71" s="587">
        <v>42815</v>
      </c>
      <c r="G71" s="38" t="s">
        <v>268</v>
      </c>
      <c r="H71" s="37">
        <v>0</v>
      </c>
      <c r="I71" s="37">
        <v>1</v>
      </c>
      <c r="J71" s="37">
        <v>0</v>
      </c>
      <c r="K71" s="37">
        <v>-1</v>
      </c>
      <c r="L71" s="37">
        <v>-1</v>
      </c>
      <c r="M71" s="37">
        <v>-1</v>
      </c>
      <c r="R71" s="591">
        <v>6</v>
      </c>
      <c r="S71" s="156">
        <v>-2</v>
      </c>
      <c r="T71" s="583">
        <f>+S71/R71</f>
        <v>-0.33333333333333331</v>
      </c>
      <c r="U71" s="340">
        <f>+D71-T71</f>
        <v>10.333333333333334</v>
      </c>
      <c r="V71" s="594"/>
      <c r="W71" s="595"/>
    </row>
    <row r="73" spans="1:23" ht="15.75" thickBot="1" x14ac:dyDescent="0.3"/>
    <row r="74" spans="1:23" ht="21" x14ac:dyDescent="0.35">
      <c r="A74" s="150" t="s">
        <v>120</v>
      </c>
      <c r="D74" s="151" t="str">
        <f>+$A$1</f>
        <v>Botha</v>
      </c>
      <c r="E74" s="152" t="str">
        <f>+$B$1</f>
        <v>Ruben</v>
      </c>
      <c r="L74" s="1" t="str">
        <f>+$J$2</f>
        <v>Date:18-21 Mar 17</v>
      </c>
      <c r="M74" s="1"/>
      <c r="N74" s="142" t="s">
        <v>32</v>
      </c>
      <c r="O74" s="218" t="s">
        <v>5</v>
      </c>
      <c r="P74" s="219" t="s">
        <v>5</v>
      </c>
      <c r="Q74" s="143" t="s">
        <v>51</v>
      </c>
      <c r="R74" s="220" t="s">
        <v>88</v>
      </c>
      <c r="S74" s="144" t="s">
        <v>97</v>
      </c>
      <c r="T74" s="221" t="s">
        <v>51</v>
      </c>
      <c r="U74" s="136" t="s">
        <v>113</v>
      </c>
    </row>
    <row r="75" spans="1:23" ht="21" x14ac:dyDescent="0.35">
      <c r="A75" s="153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9" t="s">
        <v>146</v>
      </c>
      <c r="M75" s="1"/>
      <c r="N75" s="145" t="s">
        <v>9</v>
      </c>
      <c r="O75" s="146" t="s">
        <v>11</v>
      </c>
      <c r="P75" s="148" t="s">
        <v>11</v>
      </c>
      <c r="Q75" s="222" t="s">
        <v>53</v>
      </c>
      <c r="R75" s="223" t="s">
        <v>89</v>
      </c>
      <c r="S75" s="147" t="s">
        <v>119</v>
      </c>
      <c r="T75" s="224" t="s">
        <v>53</v>
      </c>
      <c r="U75" s="138" t="s">
        <v>114</v>
      </c>
    </row>
    <row r="76" spans="1:23" ht="15.75" x14ac:dyDescent="0.25">
      <c r="A76" s="154" t="s">
        <v>121</v>
      </c>
      <c r="L76" s="1" t="s">
        <v>113</v>
      </c>
      <c r="M76" s="1"/>
      <c r="N76" s="145" t="s">
        <v>19</v>
      </c>
      <c r="O76" s="146" t="s">
        <v>43</v>
      </c>
      <c r="P76" s="148" t="s">
        <v>19</v>
      </c>
      <c r="Q76" s="149" t="s">
        <v>52</v>
      </c>
      <c r="R76" s="223" t="s">
        <v>19</v>
      </c>
      <c r="S76" s="147" t="s">
        <v>12</v>
      </c>
      <c r="T76" s="225" t="s">
        <v>102</v>
      </c>
      <c r="U76" s="138" t="s">
        <v>115</v>
      </c>
    </row>
    <row r="77" spans="1:23" ht="15.75" x14ac:dyDescent="0.25">
      <c r="A77" s="154"/>
      <c r="L77" s="109"/>
      <c r="M77" s="1"/>
      <c r="N77" s="145" t="s">
        <v>36</v>
      </c>
      <c r="O77" s="146" t="s">
        <v>19</v>
      </c>
      <c r="P77" s="148" t="s">
        <v>44</v>
      </c>
      <c r="Q77" s="149" t="s">
        <v>19</v>
      </c>
      <c r="R77" s="223" t="s">
        <v>90</v>
      </c>
      <c r="S77" s="147" t="s">
        <v>100</v>
      </c>
      <c r="T77" s="225" t="s">
        <v>19</v>
      </c>
      <c r="U77" s="138" t="s">
        <v>116</v>
      </c>
    </row>
    <row r="78" spans="1:23" ht="15.75" thickBot="1" x14ac:dyDescent="0.3">
      <c r="A78" s="155" t="s">
        <v>112</v>
      </c>
      <c r="B78" s="156">
        <f>+$I$13</f>
        <v>190</v>
      </c>
      <c r="C78" s="157" t="s">
        <v>122</v>
      </c>
      <c r="D78" s="158">
        <f>+$F$13</f>
        <v>0</v>
      </c>
      <c r="E78" s="159" t="s">
        <v>123</v>
      </c>
      <c r="F78" s="367">
        <f>+$E$13</f>
        <v>10</v>
      </c>
      <c r="G78" s="161" t="s">
        <v>124</v>
      </c>
      <c r="H78" s="162">
        <f>+$G$13</f>
        <v>1</v>
      </c>
      <c r="I78" s="163" t="s">
        <v>125</v>
      </c>
      <c r="J78" s="164">
        <f>+$H$13</f>
        <v>0</v>
      </c>
      <c r="L78" s="39" t="s">
        <v>20</v>
      </c>
      <c r="M78" s="389" t="s">
        <v>21</v>
      </c>
      <c r="N78" s="227">
        <f>+$L$6</f>
        <v>42815</v>
      </c>
      <c r="O78" s="228">
        <f>+$M$6</f>
        <v>42815</v>
      </c>
      <c r="P78" s="229">
        <f>+$N$6</f>
        <v>42815</v>
      </c>
      <c r="Q78" s="230">
        <f>+$O$6</f>
        <v>42815</v>
      </c>
      <c r="R78" s="231">
        <f>+$P$6</f>
        <v>42815</v>
      </c>
      <c r="S78" s="232">
        <f>+$Q$6</f>
        <v>42014</v>
      </c>
      <c r="T78" s="388">
        <f>+$R$6</f>
        <v>42815</v>
      </c>
      <c r="U78" s="206">
        <f>+$S$6</f>
        <v>42815</v>
      </c>
    </row>
    <row r="79" spans="1:23" x14ac:dyDescent="0.25">
      <c r="A79" s="165"/>
      <c r="B79" s="166"/>
      <c r="C79" s="167"/>
      <c r="D79" s="168"/>
      <c r="E79" s="169"/>
      <c r="F79" s="170"/>
      <c r="G79" s="171"/>
      <c r="H79" s="172"/>
      <c r="I79" s="173"/>
      <c r="J79" s="174"/>
      <c r="K79" s="42"/>
      <c r="L79" s="302" t="str">
        <f>+$A$1</f>
        <v>Botha</v>
      </c>
      <c r="M79" s="95" t="str">
        <f>+$B$1</f>
        <v>Ruben</v>
      </c>
      <c r="N79" s="387">
        <f>+$L$7</f>
        <v>190</v>
      </c>
      <c r="O79" s="387">
        <f>+$M$7</f>
        <v>89</v>
      </c>
      <c r="P79" s="387">
        <f>+$N$7</f>
        <v>89</v>
      </c>
      <c r="Q79" s="387">
        <f>+$O$7</f>
        <v>91</v>
      </c>
      <c r="R79" s="387">
        <f>+$P$7</f>
        <v>140</v>
      </c>
      <c r="S79" s="387">
        <f>+$Q$7</f>
        <v>16</v>
      </c>
      <c r="T79" s="387">
        <f>+$R$7</f>
        <v>103</v>
      </c>
      <c r="U79" s="387">
        <f>+$S$7</f>
        <v>154</v>
      </c>
    </row>
    <row r="80" spans="1:23" ht="15.75" x14ac:dyDescent="0.2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</row>
    <row r="81" spans="1:20" ht="15.75" x14ac:dyDescent="0.25">
      <c r="A81" s="154" t="s">
        <v>126</v>
      </c>
    </row>
    <row r="82" spans="1:20" ht="15.75" x14ac:dyDescent="0.25">
      <c r="A82" s="154"/>
    </row>
    <row r="83" spans="1:20" ht="15.75" x14ac:dyDescent="0.25">
      <c r="A83" s="163" t="s">
        <v>127</v>
      </c>
      <c r="B83" s="176">
        <f>+$C$15</f>
        <v>10</v>
      </c>
      <c r="C83" s="175" t="s">
        <v>128</v>
      </c>
      <c r="D83" s="177">
        <f>+$D$13</f>
        <v>10</v>
      </c>
    </row>
    <row r="84" spans="1:20" ht="15.75" x14ac:dyDescent="0.25">
      <c r="A84" s="173"/>
      <c r="B84" s="166"/>
      <c r="C84" s="178"/>
      <c r="D84" s="179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15.75" x14ac:dyDescent="0.2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</row>
    <row r="86" spans="1:20" ht="18.75" x14ac:dyDescent="0.3">
      <c r="A86" s="180" t="s">
        <v>171</v>
      </c>
      <c r="B86" s="181"/>
      <c r="C86" s="181"/>
      <c r="D86" s="181"/>
    </row>
    <row r="87" spans="1:20" ht="18.75" x14ac:dyDescent="0.3">
      <c r="A87" s="180"/>
      <c r="B87" s="181"/>
      <c r="C87" s="181"/>
      <c r="D87" s="181"/>
    </row>
    <row r="88" spans="1:20" ht="15.75" x14ac:dyDescent="0.25">
      <c r="A88" s="175" t="s">
        <v>143</v>
      </c>
    </row>
    <row r="89" spans="1:20" ht="15.75" x14ac:dyDescent="0.25">
      <c r="A89" s="175"/>
    </row>
    <row r="91" spans="1:20" ht="15.75" thickBot="1" x14ac:dyDescent="0.3">
      <c r="A91" t="s">
        <v>330</v>
      </c>
    </row>
    <row r="92" spans="1:20" x14ac:dyDescent="0.25">
      <c r="A92" s="1" t="s">
        <v>38</v>
      </c>
      <c r="B92" s="1"/>
      <c r="C92" s="44" t="s">
        <v>32</v>
      </c>
      <c r="D92" s="44" t="s">
        <v>32</v>
      </c>
      <c r="E92" s="44" t="s">
        <v>32</v>
      </c>
      <c r="F92" s="44" t="s">
        <v>32</v>
      </c>
      <c r="G92" s="44" t="s">
        <v>32</v>
      </c>
      <c r="H92" s="44" t="s">
        <v>32</v>
      </c>
      <c r="I92" s="44" t="s">
        <v>32</v>
      </c>
      <c r="J92" s="4" t="s">
        <v>32</v>
      </c>
      <c r="K92" s="44" t="s">
        <v>32</v>
      </c>
    </row>
    <row r="93" spans="1:20" x14ac:dyDescent="0.25">
      <c r="A93" s="1" t="s">
        <v>150</v>
      </c>
      <c r="B93" s="1"/>
      <c r="C93" s="12" t="s">
        <v>9</v>
      </c>
      <c r="D93" s="12" t="s">
        <v>9</v>
      </c>
      <c r="E93" s="12" t="s">
        <v>9</v>
      </c>
      <c r="F93" s="12" t="s">
        <v>9</v>
      </c>
      <c r="G93" s="12" t="s">
        <v>9</v>
      </c>
      <c r="H93" s="12" t="s">
        <v>9</v>
      </c>
      <c r="I93" s="12" t="s">
        <v>9</v>
      </c>
      <c r="J93" s="10" t="s">
        <v>9</v>
      </c>
      <c r="K93" s="12" t="s">
        <v>9</v>
      </c>
    </row>
    <row r="94" spans="1:20" x14ac:dyDescent="0.25">
      <c r="A94" s="1" t="s">
        <v>146</v>
      </c>
      <c r="B94" s="1"/>
      <c r="C94" s="12" t="s">
        <v>19</v>
      </c>
      <c r="D94" s="12" t="s">
        <v>19</v>
      </c>
      <c r="E94" s="12" t="s">
        <v>19</v>
      </c>
      <c r="F94" s="12" t="s">
        <v>19</v>
      </c>
      <c r="G94" s="12" t="s">
        <v>19</v>
      </c>
      <c r="H94" s="12" t="s">
        <v>19</v>
      </c>
      <c r="I94" s="12" t="s">
        <v>19</v>
      </c>
      <c r="J94" s="10" t="s">
        <v>19</v>
      </c>
      <c r="K94" s="12" t="s">
        <v>19</v>
      </c>
    </row>
    <row r="95" spans="1:20" x14ac:dyDescent="0.25">
      <c r="A95" s="9" t="s">
        <v>331</v>
      </c>
      <c r="B95" s="1"/>
      <c r="C95" s="59" t="s">
        <v>36</v>
      </c>
      <c r="D95" s="59" t="s">
        <v>36</v>
      </c>
      <c r="E95" s="59" t="s">
        <v>36</v>
      </c>
      <c r="F95" s="59" t="s">
        <v>36</v>
      </c>
      <c r="G95" s="59" t="s">
        <v>36</v>
      </c>
      <c r="H95" s="59" t="s">
        <v>36</v>
      </c>
      <c r="I95" s="59" t="s">
        <v>36</v>
      </c>
      <c r="J95" s="99" t="s">
        <v>36</v>
      </c>
      <c r="K95" s="59" t="s">
        <v>36</v>
      </c>
    </row>
    <row r="96" spans="1:20" ht="15.75" thickBot="1" x14ac:dyDescent="0.3">
      <c r="A96" s="39" t="s">
        <v>20</v>
      </c>
      <c r="B96" s="389" t="s">
        <v>21</v>
      </c>
      <c r="C96" s="67">
        <v>42562</v>
      </c>
      <c r="D96" s="67">
        <v>42602</v>
      </c>
      <c r="E96" s="67">
        <v>42646</v>
      </c>
      <c r="F96" s="67">
        <v>42679</v>
      </c>
      <c r="G96" s="67">
        <v>42710</v>
      </c>
      <c r="H96" s="67">
        <v>42741</v>
      </c>
      <c r="I96" s="67">
        <v>42763</v>
      </c>
      <c r="J96" s="505">
        <v>42798</v>
      </c>
      <c r="K96" s="27">
        <v>42815</v>
      </c>
    </row>
    <row r="97" spans="1:11" x14ac:dyDescent="0.25">
      <c r="A97" s="279" t="s">
        <v>229</v>
      </c>
      <c r="B97" s="95" t="s">
        <v>230</v>
      </c>
      <c r="C97" s="37"/>
      <c r="D97" s="37"/>
      <c r="E97" s="37"/>
      <c r="F97" s="70"/>
      <c r="G97" s="70"/>
      <c r="H97" s="37"/>
      <c r="I97" s="70"/>
      <c r="J97" s="37"/>
      <c r="K97" s="156">
        <v>190</v>
      </c>
    </row>
    <row r="99" spans="1:1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14" spans="1:11" ht="15.75" thickBot="1" x14ac:dyDescent="0.3"/>
    <row r="115" spans="1:11" x14ac:dyDescent="0.25">
      <c r="A115" s="1" t="s">
        <v>145</v>
      </c>
      <c r="B115" s="1"/>
      <c r="C115" s="44" t="s">
        <v>5</v>
      </c>
      <c r="D115" s="44" t="s">
        <v>5</v>
      </c>
      <c r="E115" s="44" t="s">
        <v>5</v>
      </c>
      <c r="F115" s="44" t="s">
        <v>5</v>
      </c>
      <c r="G115" s="44" t="s">
        <v>5</v>
      </c>
      <c r="H115" s="44" t="s">
        <v>5</v>
      </c>
      <c r="I115" s="44" t="s">
        <v>5</v>
      </c>
      <c r="J115" s="4" t="s">
        <v>5</v>
      </c>
      <c r="K115" s="44" t="s">
        <v>5</v>
      </c>
    </row>
    <row r="116" spans="1:11" x14ac:dyDescent="0.25">
      <c r="A116" s="9" t="s">
        <v>146</v>
      </c>
      <c r="B116" s="1"/>
      <c r="C116" s="12" t="s">
        <v>11</v>
      </c>
      <c r="D116" s="12" t="s">
        <v>11</v>
      </c>
      <c r="E116" s="12" t="s">
        <v>11</v>
      </c>
      <c r="F116" s="12" t="s">
        <v>11</v>
      </c>
      <c r="G116" s="12" t="s">
        <v>11</v>
      </c>
      <c r="H116" s="12" t="s">
        <v>11</v>
      </c>
      <c r="I116" s="12" t="s">
        <v>11</v>
      </c>
      <c r="J116" s="10" t="s">
        <v>11</v>
      </c>
      <c r="K116" s="12" t="s">
        <v>11</v>
      </c>
    </row>
    <row r="117" spans="1:11" x14ac:dyDescent="0.25">
      <c r="A117" s="208" t="s">
        <v>333</v>
      </c>
      <c r="C117" s="12" t="s">
        <v>43</v>
      </c>
      <c r="D117" s="12" t="s">
        <v>43</v>
      </c>
      <c r="E117" s="12" t="s">
        <v>43</v>
      </c>
      <c r="F117" s="12" t="s">
        <v>43</v>
      </c>
      <c r="G117" s="12" t="s">
        <v>43</v>
      </c>
      <c r="H117" s="12" t="s">
        <v>43</v>
      </c>
      <c r="I117" s="12" t="s">
        <v>43</v>
      </c>
      <c r="J117" s="10" t="s">
        <v>43</v>
      </c>
      <c r="K117" s="12" t="s">
        <v>43</v>
      </c>
    </row>
    <row r="118" spans="1:11" x14ac:dyDescent="0.25">
      <c r="A118" s="208" t="s">
        <v>334</v>
      </c>
      <c r="C118" s="12" t="s">
        <v>19</v>
      </c>
      <c r="D118" s="12" t="s">
        <v>19</v>
      </c>
      <c r="E118" s="12" t="s">
        <v>19</v>
      </c>
      <c r="F118" s="12" t="s">
        <v>19</v>
      </c>
      <c r="G118" s="12" t="s">
        <v>19</v>
      </c>
      <c r="H118" s="12" t="s">
        <v>19</v>
      </c>
      <c r="I118" s="12" t="s">
        <v>19</v>
      </c>
      <c r="J118" s="10" t="s">
        <v>19</v>
      </c>
      <c r="K118" s="12" t="s">
        <v>19</v>
      </c>
    </row>
    <row r="119" spans="1:11" ht="15.75" thickBot="1" x14ac:dyDescent="0.3">
      <c r="A119" s="19" t="s">
        <v>20</v>
      </c>
      <c r="B119" s="20" t="s">
        <v>21</v>
      </c>
      <c r="C119" s="507">
        <v>42562</v>
      </c>
      <c r="D119" s="507">
        <v>42602</v>
      </c>
      <c r="E119" s="507">
        <v>42646</v>
      </c>
      <c r="F119" s="507">
        <v>42679</v>
      </c>
      <c r="G119" s="507">
        <v>42710</v>
      </c>
      <c r="H119" s="507">
        <v>42741</v>
      </c>
      <c r="I119" s="507">
        <v>42763</v>
      </c>
      <c r="J119" s="21">
        <v>42798</v>
      </c>
      <c r="K119" s="507">
        <v>42815</v>
      </c>
    </row>
    <row r="120" spans="1:11" x14ac:dyDescent="0.25">
      <c r="A120" s="279" t="s">
        <v>229</v>
      </c>
      <c r="B120" s="95" t="s">
        <v>230</v>
      </c>
      <c r="C120" s="508"/>
      <c r="D120" s="70"/>
      <c r="E120" s="70"/>
      <c r="F120" s="70"/>
      <c r="G120" s="70"/>
      <c r="H120" s="70"/>
      <c r="I120" s="70"/>
      <c r="J120" s="285"/>
      <c r="K120" s="156">
        <v>89</v>
      </c>
    </row>
    <row r="139" spans="1:9" ht="15.75" thickBot="1" x14ac:dyDescent="0.3">
      <c r="A139" t="s">
        <v>335</v>
      </c>
    </row>
    <row r="140" spans="1:9" x14ac:dyDescent="0.25">
      <c r="A140" s="1" t="s">
        <v>150</v>
      </c>
      <c r="B140" s="1"/>
      <c r="C140" s="8" t="s">
        <v>5</v>
      </c>
      <c r="D140" s="8" t="s">
        <v>5</v>
      </c>
      <c r="E140" s="8" t="s">
        <v>5</v>
      </c>
      <c r="F140" s="8" t="s">
        <v>5</v>
      </c>
      <c r="G140" s="8" t="s">
        <v>5</v>
      </c>
      <c r="H140" s="8" t="s">
        <v>5</v>
      </c>
      <c r="I140" s="8" t="s">
        <v>5</v>
      </c>
    </row>
    <row r="141" spans="1:9" x14ac:dyDescent="0.25">
      <c r="A141" s="1" t="s">
        <v>152</v>
      </c>
      <c r="B141" s="1"/>
      <c r="C141" s="12" t="s">
        <v>11</v>
      </c>
      <c r="D141" s="12" t="s">
        <v>11</v>
      </c>
      <c r="E141" s="12" t="s">
        <v>11</v>
      </c>
      <c r="F141" s="12" t="s">
        <v>11</v>
      </c>
      <c r="G141" s="12" t="s">
        <v>11</v>
      </c>
      <c r="H141" s="12" t="s">
        <v>11</v>
      </c>
      <c r="I141" s="12" t="s">
        <v>11</v>
      </c>
    </row>
    <row r="142" spans="1:9" x14ac:dyDescent="0.25">
      <c r="A142" s="184" t="s">
        <v>153</v>
      </c>
      <c r="B142" s="1"/>
      <c r="C142" s="12" t="s">
        <v>15</v>
      </c>
      <c r="D142" s="12" t="s">
        <v>15</v>
      </c>
      <c r="E142" s="12" t="s">
        <v>15</v>
      </c>
      <c r="F142" s="12" t="s">
        <v>15</v>
      </c>
      <c r="G142" s="12" t="s">
        <v>15</v>
      </c>
      <c r="H142" s="12" t="s">
        <v>15</v>
      </c>
      <c r="I142" s="12" t="s">
        <v>15</v>
      </c>
    </row>
    <row r="143" spans="1:9" x14ac:dyDescent="0.25">
      <c r="A143" s="109" t="s">
        <v>17</v>
      </c>
      <c r="B143" s="1"/>
      <c r="C143" s="12" t="s">
        <v>19</v>
      </c>
      <c r="D143" s="12" t="s">
        <v>19</v>
      </c>
      <c r="E143" s="12" t="s">
        <v>19</v>
      </c>
      <c r="F143" s="12" t="s">
        <v>19</v>
      </c>
      <c r="G143" s="12" t="s">
        <v>19</v>
      </c>
      <c r="H143" s="12" t="s">
        <v>19</v>
      </c>
      <c r="I143" s="12" t="s">
        <v>19</v>
      </c>
    </row>
    <row r="144" spans="1:9" ht="15.75" thickBot="1" x14ac:dyDescent="0.3">
      <c r="A144" s="512" t="s">
        <v>20</v>
      </c>
      <c r="B144" s="39" t="s">
        <v>21</v>
      </c>
      <c r="C144" s="27">
        <v>42646</v>
      </c>
      <c r="D144" s="27">
        <v>42679</v>
      </c>
      <c r="E144" s="27">
        <v>42710</v>
      </c>
      <c r="F144" s="27">
        <v>42741</v>
      </c>
      <c r="G144" s="27">
        <v>42763</v>
      </c>
      <c r="H144" s="27">
        <v>42798</v>
      </c>
      <c r="I144" s="27">
        <v>42815</v>
      </c>
    </row>
    <row r="145" spans="1:9" x14ac:dyDescent="0.25">
      <c r="A145" s="279" t="s">
        <v>229</v>
      </c>
      <c r="B145" s="95" t="s">
        <v>230</v>
      </c>
      <c r="C145" s="37"/>
      <c r="D145" s="70"/>
      <c r="E145" s="70"/>
      <c r="F145" s="70"/>
      <c r="G145" s="70"/>
      <c r="H145" s="37"/>
      <c r="I145" s="156">
        <v>89</v>
      </c>
    </row>
    <row r="164" spans="1:18" ht="15.75" thickBot="1" x14ac:dyDescent="0.3">
      <c r="A164" t="s">
        <v>336</v>
      </c>
      <c r="F164" s="42"/>
      <c r="H164" s="42"/>
      <c r="K164" s="96"/>
    </row>
    <row r="165" spans="1:18" x14ac:dyDescent="0.25">
      <c r="A165" s="1" t="s">
        <v>145</v>
      </c>
      <c r="B165" s="1"/>
      <c r="C165" s="4" t="s">
        <v>50</v>
      </c>
      <c r="D165" s="4" t="s">
        <v>50</v>
      </c>
      <c r="E165" s="4" t="s">
        <v>50</v>
      </c>
      <c r="F165" s="4" t="s">
        <v>51</v>
      </c>
      <c r="G165" s="44" t="s">
        <v>51</v>
      </c>
      <c r="H165" s="6" t="s">
        <v>51</v>
      </c>
      <c r="I165" s="6" t="s">
        <v>51</v>
      </c>
      <c r="J165" s="6" t="s">
        <v>51</v>
      </c>
      <c r="K165" s="6" t="s">
        <v>51</v>
      </c>
      <c r="L165" s="6" t="s">
        <v>51</v>
      </c>
      <c r="M165" s="47" t="s">
        <v>51</v>
      </c>
      <c r="N165" s="4" t="s">
        <v>51</v>
      </c>
      <c r="O165" s="4" t="s">
        <v>51</v>
      </c>
      <c r="P165" s="4" t="s">
        <v>51</v>
      </c>
      <c r="Q165" s="4" t="s">
        <v>51</v>
      </c>
      <c r="R165" s="44" t="s">
        <v>51</v>
      </c>
    </row>
    <row r="166" spans="1:18" x14ac:dyDescent="0.25">
      <c r="A166" s="9" t="s">
        <v>146</v>
      </c>
      <c r="B166" s="1" t="s">
        <v>155</v>
      </c>
      <c r="C166" s="98" t="s">
        <v>53</v>
      </c>
      <c r="D166" s="98" t="s">
        <v>53</v>
      </c>
      <c r="E166" s="77" t="s">
        <v>53</v>
      </c>
      <c r="F166" s="101" t="s">
        <v>53</v>
      </c>
      <c r="G166" s="133" t="s">
        <v>53</v>
      </c>
      <c r="H166" s="194" t="s">
        <v>53</v>
      </c>
      <c r="I166" s="194" t="s">
        <v>53</v>
      </c>
      <c r="J166" s="194" t="s">
        <v>53</v>
      </c>
      <c r="K166" s="194" t="s">
        <v>53</v>
      </c>
      <c r="L166" s="194" t="s">
        <v>53</v>
      </c>
      <c r="M166" s="195" t="s">
        <v>53</v>
      </c>
      <c r="N166" s="101" t="s">
        <v>53</v>
      </c>
      <c r="O166" s="101" t="s">
        <v>53</v>
      </c>
      <c r="P166" s="101" t="s">
        <v>53</v>
      </c>
      <c r="Q166" s="101" t="s">
        <v>53</v>
      </c>
      <c r="R166" s="133" t="s">
        <v>53</v>
      </c>
    </row>
    <row r="167" spans="1:18" x14ac:dyDescent="0.25">
      <c r="A167" s="198" t="s">
        <v>156</v>
      </c>
      <c r="B167" s="1"/>
      <c r="C167" s="10" t="s">
        <v>56</v>
      </c>
      <c r="D167" s="10" t="s">
        <v>56</v>
      </c>
      <c r="E167" s="10" t="s">
        <v>56</v>
      </c>
      <c r="F167" s="99" t="s">
        <v>56</v>
      </c>
      <c r="G167" s="59" t="s">
        <v>56</v>
      </c>
      <c r="H167" s="18" t="s">
        <v>56</v>
      </c>
      <c r="I167" s="18" t="s">
        <v>56</v>
      </c>
      <c r="J167" s="18" t="s">
        <v>56</v>
      </c>
      <c r="K167" s="18" t="s">
        <v>56</v>
      </c>
      <c r="L167" s="18" t="s">
        <v>56</v>
      </c>
      <c r="M167" s="100" t="s">
        <v>56</v>
      </c>
      <c r="N167" s="99" t="s">
        <v>56</v>
      </c>
      <c r="O167" s="99" t="s">
        <v>56</v>
      </c>
      <c r="P167" s="99" t="s">
        <v>56</v>
      </c>
      <c r="Q167" s="99" t="s">
        <v>56</v>
      </c>
      <c r="R167" s="59" t="s">
        <v>56</v>
      </c>
    </row>
    <row r="168" spans="1:18" x14ac:dyDescent="0.25">
      <c r="A168" s="1"/>
      <c r="B168" s="1"/>
      <c r="C168" s="10" t="s">
        <v>59</v>
      </c>
      <c r="D168" s="10" t="s">
        <v>60</v>
      </c>
      <c r="E168" s="10" t="s">
        <v>61</v>
      </c>
      <c r="F168" s="99" t="s">
        <v>62</v>
      </c>
      <c r="G168" s="59" t="s">
        <v>63</v>
      </c>
      <c r="H168" s="18" t="s">
        <v>64</v>
      </c>
      <c r="I168" s="18" t="s">
        <v>65</v>
      </c>
      <c r="J168" s="18" t="s">
        <v>66</v>
      </c>
      <c r="K168" s="18" t="s">
        <v>67</v>
      </c>
      <c r="L168" s="18" t="s">
        <v>68</v>
      </c>
      <c r="M168" s="100" t="s">
        <v>69</v>
      </c>
      <c r="N168" s="101" t="s">
        <v>70</v>
      </c>
      <c r="O168" s="101" t="s">
        <v>71</v>
      </c>
      <c r="P168" s="101" t="s">
        <v>72</v>
      </c>
      <c r="Q168" s="101" t="s">
        <v>73</v>
      </c>
      <c r="R168" s="133" t="s">
        <v>157</v>
      </c>
    </row>
    <row r="169" spans="1:18" ht="15.75" thickBot="1" x14ac:dyDescent="0.3">
      <c r="A169" s="19" t="s">
        <v>20</v>
      </c>
      <c r="B169" s="20" t="s">
        <v>21</v>
      </c>
      <c r="C169" s="87">
        <v>42420</v>
      </c>
      <c r="D169" s="87">
        <v>42450</v>
      </c>
      <c r="E169" s="87">
        <v>42464</v>
      </c>
      <c r="F169" s="519">
        <v>42476</v>
      </c>
      <c r="G169" s="517">
        <v>42492</v>
      </c>
      <c r="H169" s="518">
        <v>42518</v>
      </c>
      <c r="I169" s="123">
        <v>42548</v>
      </c>
      <c r="J169" s="123">
        <v>42562</v>
      </c>
      <c r="K169" s="123">
        <v>42602</v>
      </c>
      <c r="L169" s="123">
        <v>43011</v>
      </c>
      <c r="M169" s="124">
        <v>42679</v>
      </c>
      <c r="N169" s="519">
        <v>42710</v>
      </c>
      <c r="O169" s="519">
        <v>42741</v>
      </c>
      <c r="P169" s="519">
        <v>42763</v>
      </c>
      <c r="Q169" s="519">
        <v>42798</v>
      </c>
      <c r="R169" s="121">
        <v>42815</v>
      </c>
    </row>
    <row r="170" spans="1:18" x14ac:dyDescent="0.25">
      <c r="A170" s="279" t="s">
        <v>229</v>
      </c>
      <c r="B170" s="95" t="s">
        <v>230</v>
      </c>
      <c r="C170" s="37"/>
      <c r="D170" s="37"/>
      <c r="E170" s="37"/>
      <c r="F170" s="37"/>
      <c r="G170" s="70"/>
      <c r="H170" s="70"/>
      <c r="I170" s="70"/>
      <c r="J170" s="70"/>
      <c r="K170" s="70"/>
      <c r="L170" s="70"/>
      <c r="M170" s="70"/>
      <c r="N170" s="70"/>
      <c r="O170" s="37"/>
      <c r="P170" s="70"/>
      <c r="Q170" s="37"/>
      <c r="R170" s="156">
        <v>91</v>
      </c>
    </row>
    <row r="189" spans="1:11" ht="15.75" thickBot="1" x14ac:dyDescent="0.3">
      <c r="A189" t="s">
        <v>338</v>
      </c>
    </row>
    <row r="190" spans="1:11" x14ac:dyDescent="0.25">
      <c r="A190" s="1" t="s">
        <v>145</v>
      </c>
      <c r="B190" s="1"/>
      <c r="C190" s="8" t="s">
        <v>88</v>
      </c>
      <c r="D190" s="85" t="s">
        <v>88</v>
      </c>
      <c r="E190" s="85" t="s">
        <v>88</v>
      </c>
      <c r="F190" s="119" t="s">
        <v>88</v>
      </c>
      <c r="G190" s="8" t="s">
        <v>88</v>
      </c>
      <c r="H190" s="119" t="s">
        <v>88</v>
      </c>
      <c r="I190" s="97" t="s">
        <v>88</v>
      </c>
      <c r="J190" s="8" t="s">
        <v>88</v>
      </c>
      <c r="K190" s="8" t="s">
        <v>88</v>
      </c>
    </row>
    <row r="191" spans="1:11" x14ac:dyDescent="0.25">
      <c r="A191" s="9" t="s">
        <v>146</v>
      </c>
      <c r="B191" s="1"/>
      <c r="C191" s="59" t="s">
        <v>89</v>
      </c>
      <c r="D191" s="18" t="s">
        <v>89</v>
      </c>
      <c r="E191" s="18" t="s">
        <v>89</v>
      </c>
      <c r="F191" s="100" t="s">
        <v>89</v>
      </c>
      <c r="G191" s="59" t="s">
        <v>89</v>
      </c>
      <c r="H191" s="100" t="s">
        <v>89</v>
      </c>
      <c r="I191" s="59" t="s">
        <v>89</v>
      </c>
      <c r="J191" s="59" t="s">
        <v>89</v>
      </c>
      <c r="K191" s="59" t="s">
        <v>89</v>
      </c>
    </row>
    <row r="192" spans="1:11" x14ac:dyDescent="0.25">
      <c r="A192" s="1" t="s">
        <v>158</v>
      </c>
      <c r="B192" s="1"/>
      <c r="C192" s="59" t="s">
        <v>19</v>
      </c>
      <c r="D192" s="18" t="s">
        <v>19</v>
      </c>
      <c r="E192" s="18" t="s">
        <v>19</v>
      </c>
      <c r="F192" s="100" t="s">
        <v>19</v>
      </c>
      <c r="G192" s="59" t="s">
        <v>19</v>
      </c>
      <c r="H192" s="100" t="s">
        <v>19</v>
      </c>
      <c r="I192" s="59" t="s">
        <v>19</v>
      </c>
      <c r="J192" s="59" t="s">
        <v>19</v>
      </c>
      <c r="K192" s="59" t="s">
        <v>19</v>
      </c>
    </row>
    <row r="193" spans="1:11" x14ac:dyDescent="0.25">
      <c r="A193" s="1" t="s">
        <v>39</v>
      </c>
      <c r="B193" s="1"/>
      <c r="C193" s="59" t="s">
        <v>90</v>
      </c>
      <c r="D193" s="18" t="s">
        <v>90</v>
      </c>
      <c r="E193" s="18" t="s">
        <v>90</v>
      </c>
      <c r="F193" s="100" t="s">
        <v>90</v>
      </c>
      <c r="G193" s="59" t="s">
        <v>90</v>
      </c>
      <c r="H193" s="100" t="s">
        <v>90</v>
      </c>
      <c r="I193" s="59" t="s">
        <v>90</v>
      </c>
      <c r="J193" s="59" t="s">
        <v>90</v>
      </c>
      <c r="K193" s="59" t="s">
        <v>90</v>
      </c>
    </row>
    <row r="194" spans="1:11" ht="15.75" thickBot="1" x14ac:dyDescent="0.3">
      <c r="A194" s="19" t="s">
        <v>20</v>
      </c>
      <c r="B194" s="20" t="s">
        <v>21</v>
      </c>
      <c r="C194" s="121">
        <v>42562</v>
      </c>
      <c r="D194" s="122">
        <v>42602</v>
      </c>
      <c r="E194" s="123">
        <v>42646</v>
      </c>
      <c r="F194" s="124">
        <v>42679</v>
      </c>
      <c r="G194" s="121">
        <v>42710</v>
      </c>
      <c r="H194" s="124">
        <v>42741</v>
      </c>
      <c r="I194" s="121">
        <v>42763</v>
      </c>
      <c r="J194" s="121">
        <v>42798</v>
      </c>
      <c r="K194" s="121">
        <v>42815</v>
      </c>
    </row>
    <row r="195" spans="1:11" x14ac:dyDescent="0.25">
      <c r="A195" s="279" t="s">
        <v>229</v>
      </c>
      <c r="B195" s="95" t="s">
        <v>230</v>
      </c>
      <c r="C195" s="37"/>
      <c r="D195" s="37"/>
      <c r="E195" s="37"/>
      <c r="F195" s="37"/>
      <c r="G195" s="70"/>
      <c r="H195" s="37"/>
      <c r="I195" s="37"/>
      <c r="J195" s="37"/>
      <c r="K195" s="156">
        <v>140</v>
      </c>
    </row>
    <row r="214" spans="1:8" ht="15.75" thickBot="1" x14ac:dyDescent="0.3">
      <c r="A214" t="s">
        <v>339</v>
      </c>
    </row>
    <row r="215" spans="1:8" x14ac:dyDescent="0.25">
      <c r="A215" s="131" t="s">
        <v>1</v>
      </c>
      <c r="B215" s="131"/>
      <c r="C215" s="44" t="s">
        <v>51</v>
      </c>
      <c r="D215" s="6" t="s">
        <v>51</v>
      </c>
      <c r="E215" s="44" t="s">
        <v>51</v>
      </c>
      <c r="F215" s="44" t="s">
        <v>51</v>
      </c>
      <c r="G215" s="44" t="s">
        <v>51</v>
      </c>
      <c r="H215" s="44" t="s">
        <v>51</v>
      </c>
    </row>
    <row r="216" spans="1:8" x14ac:dyDescent="0.25">
      <c r="A216" s="9" t="s">
        <v>146</v>
      </c>
      <c r="B216" s="131"/>
      <c r="C216" s="133" t="s">
        <v>53</v>
      </c>
      <c r="D216" s="194" t="s">
        <v>53</v>
      </c>
      <c r="E216" s="133" t="s">
        <v>53</v>
      </c>
      <c r="F216" s="133" t="s">
        <v>53</v>
      </c>
      <c r="G216" s="133" t="s">
        <v>53</v>
      </c>
      <c r="H216" s="133" t="s">
        <v>53</v>
      </c>
    </row>
    <row r="217" spans="1:8" x14ac:dyDescent="0.25">
      <c r="A217" s="204" t="s">
        <v>159</v>
      </c>
      <c r="B217" s="131"/>
      <c r="C217" s="59" t="s">
        <v>102</v>
      </c>
      <c r="D217" s="18" t="s">
        <v>102</v>
      </c>
      <c r="E217" s="59" t="s">
        <v>102</v>
      </c>
      <c r="F217" s="59" t="s">
        <v>102</v>
      </c>
      <c r="G217" s="59" t="s">
        <v>102</v>
      </c>
      <c r="H217" s="59" t="s">
        <v>102</v>
      </c>
    </row>
    <row r="218" spans="1:8" x14ac:dyDescent="0.25">
      <c r="A218" s="131"/>
      <c r="B218" s="131"/>
      <c r="C218" s="59" t="s">
        <v>19</v>
      </c>
      <c r="D218" s="18" t="s">
        <v>19</v>
      </c>
      <c r="E218" s="59" t="s">
        <v>19</v>
      </c>
      <c r="F218" s="59" t="s">
        <v>19</v>
      </c>
      <c r="G218" s="59" t="s">
        <v>19</v>
      </c>
      <c r="H218" s="59" t="s">
        <v>19</v>
      </c>
    </row>
    <row r="219" spans="1:8" ht="15.75" thickBot="1" x14ac:dyDescent="0.3">
      <c r="A219" s="39" t="s">
        <v>20</v>
      </c>
      <c r="B219" s="389" t="s">
        <v>21</v>
      </c>
      <c r="C219" s="67">
        <v>42679</v>
      </c>
      <c r="D219" s="134">
        <v>42710</v>
      </c>
      <c r="E219" s="67">
        <v>42741</v>
      </c>
      <c r="F219" s="134">
        <v>42763</v>
      </c>
      <c r="G219" s="134">
        <v>42798</v>
      </c>
      <c r="H219" s="67">
        <v>42815</v>
      </c>
    </row>
    <row r="220" spans="1:8" x14ac:dyDescent="0.25">
      <c r="A220" s="279" t="s">
        <v>229</v>
      </c>
      <c r="B220" s="95" t="s">
        <v>230</v>
      </c>
      <c r="C220" s="37"/>
      <c r="D220" s="70"/>
      <c r="E220" s="37"/>
      <c r="F220" s="37"/>
      <c r="G220" s="70"/>
      <c r="H220" s="156">
        <v>103</v>
      </c>
    </row>
    <row r="239" spans="1:1" x14ac:dyDescent="0.25">
      <c r="A239" t="s">
        <v>186</v>
      </c>
    </row>
    <row r="240" spans="1:1" ht="15.75" thickBot="1" x14ac:dyDescent="0.3">
      <c r="A240" t="s">
        <v>342</v>
      </c>
    </row>
    <row r="241" spans="1:9" x14ac:dyDescent="0.25">
      <c r="A241" s="1" t="s">
        <v>38</v>
      </c>
      <c r="B241" s="1"/>
      <c r="C241" s="136" t="s">
        <v>113</v>
      </c>
      <c r="D241" s="136" t="s">
        <v>113</v>
      </c>
      <c r="E241" s="136" t="s">
        <v>113</v>
      </c>
      <c r="F241" s="136" t="s">
        <v>113</v>
      </c>
      <c r="G241" s="136" t="s">
        <v>113</v>
      </c>
      <c r="H241" s="136" t="s">
        <v>113</v>
      </c>
      <c r="I241" s="135" t="s">
        <v>113</v>
      </c>
    </row>
    <row r="242" spans="1:9" x14ac:dyDescent="0.25">
      <c r="A242" s="1" t="s">
        <v>161</v>
      </c>
      <c r="B242" s="1"/>
      <c r="C242" s="138" t="s">
        <v>114</v>
      </c>
      <c r="D242" s="138" t="s">
        <v>114</v>
      </c>
      <c r="E242" s="138" t="s">
        <v>114</v>
      </c>
      <c r="F242" s="138" t="s">
        <v>114</v>
      </c>
      <c r="G242" s="138" t="s">
        <v>114</v>
      </c>
      <c r="H242" s="138" t="s">
        <v>114</v>
      </c>
      <c r="I242" s="139" t="s">
        <v>114</v>
      </c>
    </row>
    <row r="243" spans="1:9" x14ac:dyDescent="0.25">
      <c r="A243" s="1" t="s">
        <v>146</v>
      </c>
      <c r="B243" s="1"/>
      <c r="C243" s="138" t="s">
        <v>115</v>
      </c>
      <c r="D243" s="138" t="s">
        <v>115</v>
      </c>
      <c r="E243" s="138" t="s">
        <v>115</v>
      </c>
      <c r="F243" s="138" t="s">
        <v>115</v>
      </c>
      <c r="G243" s="138" t="s">
        <v>115</v>
      </c>
      <c r="H243" s="138" t="s">
        <v>115</v>
      </c>
      <c r="I243" s="139" t="s">
        <v>115</v>
      </c>
    </row>
    <row r="244" spans="1:9" x14ac:dyDescent="0.25">
      <c r="A244" s="1" t="s">
        <v>113</v>
      </c>
      <c r="B244" s="1"/>
      <c r="C244" s="138" t="s">
        <v>116</v>
      </c>
      <c r="D244" s="138" t="s">
        <v>116</v>
      </c>
      <c r="E244" s="138" t="s">
        <v>116</v>
      </c>
      <c r="F244" s="138" t="s">
        <v>116</v>
      </c>
      <c r="G244" s="138" t="s">
        <v>116</v>
      </c>
      <c r="H244" s="138" t="s">
        <v>116</v>
      </c>
      <c r="I244" s="139" t="s">
        <v>116</v>
      </c>
    </row>
    <row r="245" spans="1:9" ht="15.75" thickBot="1" x14ac:dyDescent="0.3">
      <c r="A245" s="19" t="s">
        <v>20</v>
      </c>
      <c r="B245" s="20" t="s">
        <v>21</v>
      </c>
      <c r="C245" s="206">
        <v>42562</v>
      </c>
      <c r="D245" s="206">
        <v>42602</v>
      </c>
      <c r="E245" s="206">
        <v>42710</v>
      </c>
      <c r="F245" s="206">
        <v>42741</v>
      </c>
      <c r="G245" s="206">
        <v>42763</v>
      </c>
      <c r="H245" s="206">
        <v>42798</v>
      </c>
      <c r="I245" s="207">
        <v>42815</v>
      </c>
    </row>
    <row r="246" spans="1:9" x14ac:dyDescent="0.25">
      <c r="A246" s="279" t="s">
        <v>229</v>
      </c>
      <c r="B246" s="95" t="s">
        <v>230</v>
      </c>
      <c r="C246" s="271"/>
      <c r="D246" s="271"/>
      <c r="E246" s="271"/>
      <c r="F246" s="271"/>
      <c r="G246" s="271"/>
      <c r="H246" s="271"/>
      <c r="I246" s="156">
        <v>154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35"/>
  <sheetViews>
    <sheetView workbookViewId="0">
      <selection activeCell="B51" sqref="B51:W56"/>
    </sheetView>
  </sheetViews>
  <sheetFormatPr defaultRowHeight="15" x14ac:dyDescent="0.25"/>
  <cols>
    <col min="3" max="3" width="30.140625" customWidth="1"/>
  </cols>
  <sheetData>
    <row r="1" spans="1:19" ht="15.75" thickBot="1" x14ac:dyDescent="0.3">
      <c r="A1" s="308" t="s">
        <v>231</v>
      </c>
      <c r="B1" s="282" t="s">
        <v>232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204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308" t="s">
        <v>231</v>
      </c>
      <c r="K7" s="282" t="s">
        <v>232</v>
      </c>
      <c r="L7" s="156">
        <v>204</v>
      </c>
      <c r="M7" s="156">
        <v>89</v>
      </c>
      <c r="N7" s="156">
        <v>89</v>
      </c>
      <c r="O7" s="156">
        <v>129</v>
      </c>
      <c r="P7" s="156">
        <v>166</v>
      </c>
      <c r="Q7" s="156">
        <v>12</v>
      </c>
      <c r="R7" s="156">
        <v>136</v>
      </c>
      <c r="S7" s="156">
        <v>179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308" t="s">
        <v>231</v>
      </c>
      <c r="B13" s="282" t="s">
        <v>232</v>
      </c>
      <c r="C13" s="156">
        <v>1</v>
      </c>
      <c r="D13" s="296">
        <v>10.666666666666666</v>
      </c>
      <c r="E13" s="330">
        <v>10.666700000000001</v>
      </c>
      <c r="F13" s="250">
        <v>3.3333333334439885E-5</v>
      </c>
      <c r="G13" s="251">
        <v>1</v>
      </c>
      <c r="H13" s="252">
        <f>+F13*G13</f>
        <v>3.3333333334439885E-5</v>
      </c>
      <c r="I13" s="156">
        <v>204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308" t="s">
        <v>231</v>
      </c>
      <c r="B15" s="282" t="s">
        <v>232</v>
      </c>
      <c r="C15" s="37">
        <v>10</v>
      </c>
      <c r="D15" s="296">
        <v>10.666666666666666</v>
      </c>
      <c r="E15" s="69"/>
      <c r="F15" s="363" t="s">
        <v>239</v>
      </c>
      <c r="G15" s="352">
        <v>10.666700000000001</v>
      </c>
      <c r="H15" s="81">
        <v>3.3333333334439885E-5</v>
      </c>
    </row>
    <row r="17" spans="2:14" x14ac:dyDescent="0.25">
      <c r="B17" t="s">
        <v>245</v>
      </c>
      <c r="C17" s="393">
        <v>42814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</row>
    <row r="18" spans="2:14" x14ac:dyDescent="0.25">
      <c r="B18" t="s">
        <v>246</v>
      </c>
      <c r="D18" s="400" t="s">
        <v>286</v>
      </c>
      <c r="E18" s="436" t="s">
        <v>251</v>
      </c>
      <c r="F18" s="437" t="s">
        <v>250</v>
      </c>
      <c r="G18" s="405" t="s">
        <v>287</v>
      </c>
      <c r="H18" s="438" t="s">
        <v>288</v>
      </c>
      <c r="I18" s="404" t="s">
        <v>289</v>
      </c>
      <c r="J18" t="s">
        <v>252</v>
      </c>
      <c r="K18" t="s">
        <v>253</v>
      </c>
      <c r="L18" t="s">
        <v>254</v>
      </c>
      <c r="M18" s="96" t="s">
        <v>44</v>
      </c>
      <c r="N18" s="439" t="s">
        <v>285</v>
      </c>
    </row>
    <row r="19" spans="2:14" x14ac:dyDescent="0.25">
      <c r="B19" s="96">
        <v>1</v>
      </c>
      <c r="C19" s="400" t="s">
        <v>286</v>
      </c>
      <c r="D19" s="401"/>
      <c r="E19" s="402">
        <v>42</v>
      </c>
      <c r="F19" s="263">
        <v>37</v>
      </c>
      <c r="G19" s="261">
        <v>27</v>
      </c>
      <c r="H19" s="259">
        <v>36</v>
      </c>
      <c r="I19" s="240">
        <v>19</v>
      </c>
      <c r="J19" s="37">
        <v>161</v>
      </c>
      <c r="K19" s="37">
        <v>115</v>
      </c>
      <c r="L19" s="403">
        <v>1.4</v>
      </c>
      <c r="M19" s="37" t="s">
        <v>259</v>
      </c>
      <c r="N19" s="37" t="s">
        <v>259</v>
      </c>
    </row>
    <row r="20" spans="2:14" x14ac:dyDescent="0.25">
      <c r="B20" s="96">
        <v>2</v>
      </c>
      <c r="C20" s="436" t="s">
        <v>251</v>
      </c>
      <c r="D20" s="402">
        <v>40</v>
      </c>
      <c r="E20" s="401"/>
      <c r="F20" s="261">
        <v>27</v>
      </c>
      <c r="G20" s="259">
        <v>41</v>
      </c>
      <c r="H20" s="240">
        <v>14</v>
      </c>
      <c r="I20" s="263">
        <v>42</v>
      </c>
      <c r="J20" s="37">
        <v>164</v>
      </c>
      <c r="K20" s="37">
        <v>96</v>
      </c>
      <c r="L20" s="403">
        <v>1.7083333333333333</v>
      </c>
      <c r="M20" s="37" t="s">
        <v>256</v>
      </c>
      <c r="N20" s="37" t="s">
        <v>256</v>
      </c>
    </row>
    <row r="21" spans="2:14" x14ac:dyDescent="0.25">
      <c r="B21" s="96">
        <v>3</v>
      </c>
      <c r="C21" s="437" t="s">
        <v>250</v>
      </c>
      <c r="D21" s="263">
        <v>21</v>
      </c>
      <c r="E21" s="261">
        <v>19</v>
      </c>
      <c r="F21" s="401"/>
      <c r="G21" s="240">
        <v>23</v>
      </c>
      <c r="H21" s="402">
        <v>39</v>
      </c>
      <c r="I21" s="259">
        <v>36</v>
      </c>
      <c r="J21" s="37">
        <v>138</v>
      </c>
      <c r="K21" s="37">
        <v>143</v>
      </c>
      <c r="L21" s="403">
        <v>0.965034965034965</v>
      </c>
      <c r="M21" s="37" t="s">
        <v>258</v>
      </c>
      <c r="N21" s="37" t="s">
        <v>258</v>
      </c>
    </row>
    <row r="22" spans="2:14" x14ac:dyDescent="0.25">
      <c r="B22" s="96">
        <v>4</v>
      </c>
      <c r="C22" s="405" t="s">
        <v>287</v>
      </c>
      <c r="D22" s="261">
        <v>24</v>
      </c>
      <c r="E22" s="259">
        <v>13</v>
      </c>
      <c r="F22" s="240">
        <v>15</v>
      </c>
      <c r="G22" s="401"/>
      <c r="H22" s="263">
        <v>23</v>
      </c>
      <c r="I22" s="402">
        <v>18</v>
      </c>
      <c r="J22" s="37">
        <v>93</v>
      </c>
      <c r="K22" s="37">
        <v>164</v>
      </c>
      <c r="L22" s="403">
        <v>0.56707317073170727</v>
      </c>
      <c r="M22" s="37" t="s">
        <v>260</v>
      </c>
      <c r="N22" s="37" t="s">
        <v>261</v>
      </c>
    </row>
    <row r="23" spans="2:14" x14ac:dyDescent="0.25">
      <c r="B23" s="96">
        <v>5</v>
      </c>
      <c r="C23" s="438" t="s">
        <v>288</v>
      </c>
      <c r="D23" s="259">
        <v>13</v>
      </c>
      <c r="E23" s="240">
        <v>7</v>
      </c>
      <c r="F23" s="402">
        <v>19</v>
      </c>
      <c r="G23" s="263">
        <v>27</v>
      </c>
      <c r="H23" s="401"/>
      <c r="I23" s="261">
        <v>11</v>
      </c>
      <c r="J23" s="37">
        <v>77</v>
      </c>
      <c r="K23" s="37">
        <v>141</v>
      </c>
      <c r="L23" s="403">
        <v>0.54609929078014185</v>
      </c>
      <c r="M23" s="37" t="s">
        <v>261</v>
      </c>
      <c r="N23" s="37" t="s">
        <v>260</v>
      </c>
    </row>
    <row r="24" spans="2:14" x14ac:dyDescent="0.25">
      <c r="B24" s="96">
        <v>6</v>
      </c>
      <c r="C24" s="404" t="s">
        <v>289</v>
      </c>
      <c r="D24" s="240">
        <v>17</v>
      </c>
      <c r="E24" s="263">
        <v>15</v>
      </c>
      <c r="F24" s="259">
        <v>45</v>
      </c>
      <c r="G24" s="402">
        <v>46</v>
      </c>
      <c r="H24" s="261">
        <v>29</v>
      </c>
      <c r="I24" s="401"/>
      <c r="J24" s="37">
        <v>152</v>
      </c>
      <c r="K24" s="37">
        <v>126</v>
      </c>
      <c r="L24" s="403">
        <v>1.2063492063492063</v>
      </c>
      <c r="M24" s="37" t="s">
        <v>257</v>
      </c>
      <c r="N24" s="37" t="s">
        <v>257</v>
      </c>
    </row>
    <row r="25" spans="2:14" x14ac:dyDescent="0.25">
      <c r="C25" s="40" t="s">
        <v>253</v>
      </c>
      <c r="D25" s="37">
        <v>115</v>
      </c>
      <c r="E25" s="37">
        <v>96</v>
      </c>
      <c r="F25" s="37">
        <v>143</v>
      </c>
      <c r="G25" s="37">
        <v>164</v>
      </c>
      <c r="H25" s="37">
        <v>141</v>
      </c>
      <c r="I25" s="37">
        <v>126</v>
      </c>
      <c r="J25" s="96"/>
      <c r="K25" s="96"/>
      <c r="L25" s="96"/>
    </row>
    <row r="27" spans="2:14" x14ac:dyDescent="0.25">
      <c r="D27" s="408" t="s">
        <v>290</v>
      </c>
      <c r="E27" s="409" t="s">
        <v>291</v>
      </c>
      <c r="F27" s="410" t="s">
        <v>292</v>
      </c>
      <c r="G27" s="152" t="s">
        <v>293</v>
      </c>
      <c r="H27" s="411" t="s">
        <v>294</v>
      </c>
      <c r="I27" s="96" t="s">
        <v>107</v>
      </c>
    </row>
    <row r="30" spans="2:14" x14ac:dyDescent="0.25">
      <c r="H30" s="408" t="s">
        <v>290</v>
      </c>
      <c r="I30" s="409" t="s">
        <v>291</v>
      </c>
      <c r="J30" s="410" t="s">
        <v>292</v>
      </c>
      <c r="K30" s="152" t="s">
        <v>293</v>
      </c>
      <c r="L30" s="411" t="s">
        <v>294</v>
      </c>
      <c r="M30" t="s">
        <v>107</v>
      </c>
    </row>
    <row r="31" spans="2:14" x14ac:dyDescent="0.25">
      <c r="B31" s="281" t="s">
        <v>231</v>
      </c>
      <c r="C31" s="282" t="s">
        <v>232</v>
      </c>
      <c r="D31" s="346" t="s">
        <v>27</v>
      </c>
      <c r="E31" s="412" t="s">
        <v>28</v>
      </c>
      <c r="F31" s="412" t="s">
        <v>29</v>
      </c>
      <c r="G31" s="412" t="s">
        <v>30</v>
      </c>
      <c r="H31" s="449" t="s">
        <v>250</v>
      </c>
      <c r="I31" s="445" t="s">
        <v>251</v>
      </c>
      <c r="J31" s="446" t="s">
        <v>286</v>
      </c>
      <c r="K31" s="450" t="s">
        <v>288</v>
      </c>
      <c r="L31" s="448" t="s">
        <v>289</v>
      </c>
      <c r="M31" s="450" t="s">
        <v>288</v>
      </c>
    </row>
    <row r="32" spans="2:14" x14ac:dyDescent="0.25">
      <c r="B32" s="281" t="s">
        <v>231</v>
      </c>
      <c r="C32" s="282" t="s">
        <v>232</v>
      </c>
      <c r="D32" s="37">
        <v>10</v>
      </c>
      <c r="E32" s="37"/>
      <c r="F32" s="37"/>
      <c r="G32" s="38" t="s">
        <v>268</v>
      </c>
      <c r="H32" s="37">
        <v>-1</v>
      </c>
      <c r="I32" s="37">
        <v>-1</v>
      </c>
      <c r="J32" s="37">
        <v>0</v>
      </c>
      <c r="K32" s="37">
        <v>-1</v>
      </c>
      <c r="L32" s="37">
        <v>-1</v>
      </c>
      <c r="M32" s="37">
        <v>-1</v>
      </c>
    </row>
    <row r="34" spans="2:16" x14ac:dyDescent="0.25">
      <c r="B34" t="s">
        <v>245</v>
      </c>
      <c r="D34" s="96">
        <v>1</v>
      </c>
      <c r="E34" s="96">
        <v>2</v>
      </c>
      <c r="F34" s="96">
        <v>3</v>
      </c>
      <c r="G34" s="96">
        <v>4</v>
      </c>
      <c r="H34" s="96">
        <v>5</v>
      </c>
      <c r="I34" s="96">
        <v>6</v>
      </c>
      <c r="J34" s="96">
        <v>7</v>
      </c>
      <c r="K34" s="96">
        <v>8</v>
      </c>
    </row>
    <row r="35" spans="2:16" x14ac:dyDescent="0.25">
      <c r="B35" t="s">
        <v>246</v>
      </c>
      <c r="C35" s="393">
        <v>42815</v>
      </c>
      <c r="D35" s="308" t="s">
        <v>267</v>
      </c>
      <c r="E35" s="270" t="s">
        <v>286</v>
      </c>
      <c r="F35" s="302" t="s">
        <v>289</v>
      </c>
      <c r="G35" s="302" t="s">
        <v>310</v>
      </c>
      <c r="H35" s="254" t="s">
        <v>222</v>
      </c>
      <c r="I35" s="302" t="s">
        <v>250</v>
      </c>
      <c r="J35" s="467" t="s">
        <v>288</v>
      </c>
      <c r="K35" s="40" t="s">
        <v>311</v>
      </c>
      <c r="L35" s="40" t="s">
        <v>252</v>
      </c>
      <c r="M35" s="40" t="s">
        <v>253</v>
      </c>
      <c r="N35" s="40" t="s">
        <v>312</v>
      </c>
      <c r="O35" s="40" t="s">
        <v>245</v>
      </c>
      <c r="P35" s="40" t="s">
        <v>313</v>
      </c>
    </row>
    <row r="36" spans="2:16" x14ac:dyDescent="0.25">
      <c r="B36" s="96">
        <v>1</v>
      </c>
      <c r="C36" s="308" t="s">
        <v>267</v>
      </c>
      <c r="D36" s="401"/>
      <c r="E36" s="468">
        <v>18</v>
      </c>
      <c r="F36" s="469">
        <v>23</v>
      </c>
      <c r="G36" s="37"/>
      <c r="H36" s="176">
        <v>23</v>
      </c>
      <c r="I36" s="470">
        <v>10</v>
      </c>
      <c r="J36" s="471">
        <v>31</v>
      </c>
      <c r="K36" s="37"/>
      <c r="L36" s="37">
        <v>105</v>
      </c>
      <c r="M36" s="37">
        <v>89</v>
      </c>
      <c r="N36" s="403">
        <v>1.1797752808988764</v>
      </c>
      <c r="O36" s="37" t="s">
        <v>256</v>
      </c>
      <c r="P36" s="37" t="s">
        <v>256</v>
      </c>
    </row>
    <row r="37" spans="2:16" x14ac:dyDescent="0.25">
      <c r="B37" s="96">
        <v>2</v>
      </c>
      <c r="C37" s="270" t="s">
        <v>286</v>
      </c>
      <c r="D37" s="468">
        <v>21</v>
      </c>
      <c r="E37" s="401"/>
      <c r="F37" s="470">
        <v>10</v>
      </c>
      <c r="G37" s="37"/>
      <c r="H37" s="471">
        <v>27</v>
      </c>
      <c r="I37" s="469">
        <v>25</v>
      </c>
      <c r="J37" s="70"/>
      <c r="K37" s="176">
        <v>32</v>
      </c>
      <c r="L37" s="37">
        <v>115</v>
      </c>
      <c r="M37" s="37">
        <v>99</v>
      </c>
      <c r="N37" s="403">
        <v>1.1616161616161615</v>
      </c>
      <c r="O37" s="37" t="s">
        <v>259</v>
      </c>
      <c r="P37" s="37" t="s">
        <v>259</v>
      </c>
    </row>
    <row r="38" spans="2:16" x14ac:dyDescent="0.25">
      <c r="B38" s="96">
        <v>3</v>
      </c>
      <c r="C38" s="302" t="s">
        <v>289</v>
      </c>
      <c r="D38" s="469">
        <v>22</v>
      </c>
      <c r="E38" s="470">
        <v>14</v>
      </c>
      <c r="F38" s="401"/>
      <c r="G38" s="176">
        <v>27</v>
      </c>
      <c r="H38" s="468">
        <v>24</v>
      </c>
      <c r="I38" s="37"/>
      <c r="J38" s="37"/>
      <c r="K38" s="471">
        <v>32</v>
      </c>
      <c r="L38" s="37">
        <v>119</v>
      </c>
      <c r="M38" s="37">
        <v>104</v>
      </c>
      <c r="N38" s="403">
        <v>1.1442307692307692</v>
      </c>
      <c r="O38" s="37" t="s">
        <v>257</v>
      </c>
      <c r="P38" s="37" t="s">
        <v>258</v>
      </c>
    </row>
    <row r="39" spans="2:16" x14ac:dyDescent="0.25">
      <c r="B39" s="96">
        <v>4</v>
      </c>
      <c r="C39" s="302" t="s">
        <v>310</v>
      </c>
      <c r="D39" s="37"/>
      <c r="E39" s="37"/>
      <c r="F39" s="176">
        <v>26</v>
      </c>
      <c r="G39" s="401"/>
      <c r="H39" s="470">
        <v>16</v>
      </c>
      <c r="I39" s="471">
        <v>27</v>
      </c>
      <c r="J39" s="468"/>
      <c r="K39" s="469">
        <v>39</v>
      </c>
      <c r="L39" s="37">
        <v>108</v>
      </c>
      <c r="M39" s="37">
        <v>73</v>
      </c>
      <c r="N39" s="403">
        <v>1.4794520547945205</v>
      </c>
      <c r="O39" s="401"/>
      <c r="P39" s="401"/>
    </row>
    <row r="40" spans="2:16" x14ac:dyDescent="0.25">
      <c r="B40" s="96">
        <v>5</v>
      </c>
      <c r="C40" s="254" t="s">
        <v>222</v>
      </c>
      <c r="D40" s="176">
        <v>24</v>
      </c>
      <c r="E40" s="471">
        <v>26</v>
      </c>
      <c r="F40" s="468">
        <v>25</v>
      </c>
      <c r="G40" s="470">
        <v>21</v>
      </c>
      <c r="H40" s="401"/>
      <c r="I40" s="37"/>
      <c r="J40" s="469">
        <v>27</v>
      </c>
      <c r="K40" s="37"/>
      <c r="L40" s="37">
        <v>123</v>
      </c>
      <c r="M40" s="37">
        <v>108</v>
      </c>
      <c r="N40" s="403">
        <v>1.1388888888888888</v>
      </c>
      <c r="O40" s="37" t="s">
        <v>258</v>
      </c>
      <c r="P40" s="37" t="s">
        <v>257</v>
      </c>
    </row>
    <row r="41" spans="2:16" x14ac:dyDescent="0.25">
      <c r="B41" s="96">
        <v>6</v>
      </c>
      <c r="C41" s="302" t="s">
        <v>250</v>
      </c>
      <c r="D41" s="470">
        <v>13</v>
      </c>
      <c r="E41" s="469">
        <v>24</v>
      </c>
      <c r="F41" s="37"/>
      <c r="G41" s="471">
        <v>8</v>
      </c>
      <c r="H41" s="37"/>
      <c r="I41" s="401"/>
      <c r="J41" s="176">
        <v>28</v>
      </c>
      <c r="K41" s="468">
        <v>23</v>
      </c>
      <c r="L41" s="37">
        <v>96</v>
      </c>
      <c r="M41" s="37">
        <v>117</v>
      </c>
      <c r="N41" s="403">
        <v>0.82051282051282048</v>
      </c>
      <c r="O41" s="37" t="s">
        <v>260</v>
      </c>
      <c r="P41" s="37" t="s">
        <v>261</v>
      </c>
    </row>
    <row r="42" spans="2:16" x14ac:dyDescent="0.25">
      <c r="B42" s="96">
        <v>7</v>
      </c>
      <c r="C42" s="467" t="s">
        <v>288</v>
      </c>
      <c r="D42" s="471">
        <v>9</v>
      </c>
      <c r="E42" s="70"/>
      <c r="F42" s="37"/>
      <c r="G42" s="468"/>
      <c r="H42" s="469">
        <v>18</v>
      </c>
      <c r="I42" s="176">
        <v>19</v>
      </c>
      <c r="J42" s="401"/>
      <c r="K42" s="470">
        <v>19</v>
      </c>
      <c r="L42" s="37">
        <v>65</v>
      </c>
      <c r="M42" s="37">
        <v>97</v>
      </c>
      <c r="N42" s="403">
        <v>0.67010309278350511</v>
      </c>
      <c r="O42" s="37" t="s">
        <v>305</v>
      </c>
      <c r="P42" s="70"/>
    </row>
    <row r="43" spans="2:16" x14ac:dyDescent="0.25">
      <c r="B43" s="96">
        <v>8</v>
      </c>
      <c r="C43" s="29" t="s">
        <v>311</v>
      </c>
      <c r="D43" s="37"/>
      <c r="E43" s="176">
        <v>17</v>
      </c>
      <c r="F43" s="471">
        <v>20</v>
      </c>
      <c r="G43" s="469">
        <v>17</v>
      </c>
      <c r="H43" s="37"/>
      <c r="I43" s="468">
        <v>36</v>
      </c>
      <c r="J43" s="470">
        <v>11</v>
      </c>
      <c r="K43" s="401"/>
      <c r="L43" s="37">
        <v>101</v>
      </c>
      <c r="M43" s="37">
        <v>145</v>
      </c>
      <c r="N43" s="403">
        <v>0.69655172413793098</v>
      </c>
      <c r="O43" s="37" t="s">
        <v>261</v>
      </c>
      <c r="P43" s="37" t="s">
        <v>260</v>
      </c>
    </row>
    <row r="44" spans="2:16" x14ac:dyDescent="0.25">
      <c r="C44" s="40" t="s">
        <v>314</v>
      </c>
      <c r="D44" s="37">
        <v>89</v>
      </c>
      <c r="E44" s="37">
        <v>99</v>
      </c>
      <c r="F44" s="37">
        <v>104</v>
      </c>
      <c r="G44" s="37">
        <v>73</v>
      </c>
      <c r="H44" s="37">
        <v>108</v>
      </c>
      <c r="I44" s="37">
        <v>117</v>
      </c>
      <c r="J44" s="37">
        <v>97</v>
      </c>
      <c r="K44" s="37">
        <v>145</v>
      </c>
      <c r="L44" s="96"/>
      <c r="M44" s="96"/>
      <c r="N44" s="96"/>
    </row>
    <row r="46" spans="2:16" x14ac:dyDescent="0.25">
      <c r="D46" s="472" t="s">
        <v>315</v>
      </c>
      <c r="E46" s="473" t="s">
        <v>316</v>
      </c>
      <c r="F46" s="474" t="s">
        <v>317</v>
      </c>
      <c r="G46" s="475" t="s">
        <v>318</v>
      </c>
      <c r="H46" s="391" t="s">
        <v>319</v>
      </c>
      <c r="I46" t="s">
        <v>107</v>
      </c>
    </row>
    <row r="48" spans="2:16" x14ac:dyDescent="0.25">
      <c r="H48" s="472" t="s">
        <v>315</v>
      </c>
      <c r="I48" s="473" t="s">
        <v>316</v>
      </c>
      <c r="J48" s="474" t="s">
        <v>317</v>
      </c>
      <c r="K48" s="475" t="s">
        <v>318</v>
      </c>
      <c r="L48" s="391" t="s">
        <v>319</v>
      </c>
      <c r="M48" t="s">
        <v>107</v>
      </c>
    </row>
    <row r="49" spans="1:23" x14ac:dyDescent="0.25">
      <c r="B49" s="308" t="s">
        <v>231</v>
      </c>
      <c r="C49" s="282" t="s">
        <v>232</v>
      </c>
      <c r="D49" s="346" t="s">
        <v>27</v>
      </c>
      <c r="E49" s="412" t="s">
        <v>28</v>
      </c>
      <c r="F49" s="412" t="s">
        <v>29</v>
      </c>
      <c r="G49" s="412" t="s">
        <v>30</v>
      </c>
      <c r="H49" s="482" t="s">
        <v>288</v>
      </c>
      <c r="I49" s="478" t="s">
        <v>310</v>
      </c>
      <c r="J49" s="478" t="s">
        <v>286</v>
      </c>
      <c r="K49" s="478" t="s">
        <v>289</v>
      </c>
      <c r="L49" s="479" t="s">
        <v>250</v>
      </c>
      <c r="M49" s="479" t="s">
        <v>250</v>
      </c>
    </row>
    <row r="50" spans="1:23" x14ac:dyDescent="0.25">
      <c r="B50" s="308" t="s">
        <v>231</v>
      </c>
      <c r="C50" s="282" t="s">
        <v>232</v>
      </c>
      <c r="D50" s="37">
        <v>10</v>
      </c>
      <c r="E50" s="37"/>
      <c r="F50" s="37"/>
      <c r="G50" s="38" t="s">
        <v>268</v>
      </c>
      <c r="H50" s="37">
        <v>-1</v>
      </c>
      <c r="I50" s="37">
        <v>0</v>
      </c>
      <c r="J50" s="37">
        <v>0</v>
      </c>
      <c r="K50" s="37">
        <v>-1</v>
      </c>
      <c r="L50" s="37">
        <v>1</v>
      </c>
      <c r="M50" s="37">
        <v>1</v>
      </c>
    </row>
    <row r="52" spans="1:23" x14ac:dyDescent="0.25">
      <c r="B52" s="308" t="s">
        <v>231</v>
      </c>
      <c r="C52" s="282" t="s">
        <v>232</v>
      </c>
      <c r="D52" s="346" t="s">
        <v>27</v>
      </c>
      <c r="E52" s="412" t="s">
        <v>28</v>
      </c>
      <c r="F52" s="412" t="s">
        <v>29</v>
      </c>
      <c r="G52" s="412" t="s">
        <v>30</v>
      </c>
      <c r="H52" s="449" t="s">
        <v>250</v>
      </c>
      <c r="I52" s="445" t="s">
        <v>251</v>
      </c>
      <c r="J52" s="446" t="s">
        <v>286</v>
      </c>
      <c r="K52" s="450" t="s">
        <v>288</v>
      </c>
      <c r="L52" s="448" t="s">
        <v>289</v>
      </c>
      <c r="M52" s="450" t="s">
        <v>288</v>
      </c>
      <c r="N52" s="412" t="s">
        <v>30</v>
      </c>
      <c r="O52" s="482" t="s">
        <v>288</v>
      </c>
      <c r="P52" s="478" t="s">
        <v>310</v>
      </c>
      <c r="Q52" s="478" t="s">
        <v>286</v>
      </c>
      <c r="R52" s="513" t="s">
        <v>119</v>
      </c>
      <c r="S52" s="254" t="s">
        <v>102</v>
      </c>
      <c r="T52" s="581" t="s">
        <v>351</v>
      </c>
      <c r="U52" s="513" t="s">
        <v>352</v>
      </c>
      <c r="V52" s="60" t="s">
        <v>234</v>
      </c>
      <c r="W52" s="590" t="s">
        <v>235</v>
      </c>
    </row>
    <row r="53" spans="1:23" x14ac:dyDescent="0.25">
      <c r="B53" s="308" t="s">
        <v>231</v>
      </c>
      <c r="C53" s="282" t="s">
        <v>232</v>
      </c>
      <c r="D53" s="37">
        <v>10</v>
      </c>
      <c r="E53" s="37"/>
      <c r="F53" s="37"/>
      <c r="G53" s="38" t="s">
        <v>268</v>
      </c>
      <c r="H53" s="37">
        <v>-1</v>
      </c>
      <c r="I53" s="37">
        <v>-1</v>
      </c>
      <c r="J53" s="37">
        <v>0</v>
      </c>
      <c r="K53" s="37">
        <v>-1</v>
      </c>
      <c r="L53" s="37">
        <v>-1</v>
      </c>
      <c r="M53" s="37">
        <v>-1</v>
      </c>
      <c r="N53" s="38" t="s">
        <v>268</v>
      </c>
      <c r="O53" s="37">
        <v>-1</v>
      </c>
      <c r="P53" s="37">
        <v>0</v>
      </c>
      <c r="Q53" s="37">
        <v>0</v>
      </c>
      <c r="R53" s="591">
        <v>9</v>
      </c>
      <c r="S53" s="156">
        <v>-6</v>
      </c>
      <c r="T53" s="583">
        <f>+S53/R53</f>
        <v>-0.66666666666666663</v>
      </c>
      <c r="U53" s="296">
        <f>+D53-T53</f>
        <v>10.666666666666666</v>
      </c>
      <c r="V53" s="634">
        <v>10.666700000000001</v>
      </c>
      <c r="W53" s="560">
        <f>+V53-U53</f>
        <v>3.3333333334439885E-5</v>
      </c>
    </row>
    <row r="54" spans="1:23" x14ac:dyDescent="0.25">
      <c r="B54" s="308" t="s">
        <v>231</v>
      </c>
      <c r="C54" s="282" t="s">
        <v>232</v>
      </c>
      <c r="D54" s="346" t="s">
        <v>27</v>
      </c>
      <c r="E54" s="412" t="s">
        <v>28</v>
      </c>
      <c r="F54" s="412" t="s">
        <v>29</v>
      </c>
      <c r="G54" s="412" t="s">
        <v>30</v>
      </c>
      <c r="H54" s="478" t="s">
        <v>289</v>
      </c>
      <c r="I54" s="479" t="s">
        <v>250</v>
      </c>
      <c r="J54" s="479" t="s">
        <v>250</v>
      </c>
      <c r="R54" s="513" t="s">
        <v>119</v>
      </c>
      <c r="S54" s="254" t="s">
        <v>102</v>
      </c>
      <c r="T54" s="581" t="s">
        <v>351</v>
      </c>
      <c r="U54" s="513" t="s">
        <v>352</v>
      </c>
      <c r="V54" s="635"/>
      <c r="W54" s="595"/>
    </row>
    <row r="55" spans="1:23" x14ac:dyDescent="0.25">
      <c r="B55" s="308" t="s">
        <v>231</v>
      </c>
      <c r="C55" s="282" t="s">
        <v>232</v>
      </c>
      <c r="D55" s="37">
        <v>10</v>
      </c>
      <c r="E55" s="403">
        <f>+U53</f>
        <v>10.666666666666666</v>
      </c>
      <c r="F55" s="37"/>
      <c r="G55" s="38" t="s">
        <v>268</v>
      </c>
      <c r="H55" s="37">
        <v>-1</v>
      </c>
      <c r="I55" s="37">
        <v>1</v>
      </c>
      <c r="J55" s="37">
        <v>1</v>
      </c>
      <c r="R55" s="591">
        <v>3</v>
      </c>
      <c r="S55" s="156">
        <v>1</v>
      </c>
      <c r="T55" s="583">
        <f>+S55/R55</f>
        <v>0.33333333333333331</v>
      </c>
      <c r="U55" s="296">
        <f>+D55-T55</f>
        <v>9.6666666666666661</v>
      </c>
      <c r="V55" s="635"/>
      <c r="W55" s="595"/>
    </row>
    <row r="57" spans="1:23" ht="15.75" thickBot="1" x14ac:dyDescent="0.3"/>
    <row r="58" spans="1:23" ht="21" x14ac:dyDescent="0.35">
      <c r="A58" s="150" t="s">
        <v>120</v>
      </c>
      <c r="D58" s="392" t="str">
        <f>+$A$1</f>
        <v>Brits</v>
      </c>
      <c r="E58" s="391" t="str">
        <f>+$B$1</f>
        <v>Morgan</v>
      </c>
      <c r="L58" s="1" t="str">
        <f>+$J$2</f>
        <v>Date:18-21 Mar 17</v>
      </c>
      <c r="M58" s="1"/>
      <c r="N58" s="142" t="s">
        <v>32</v>
      </c>
      <c r="O58" s="218" t="s">
        <v>5</v>
      </c>
      <c r="P58" s="219" t="s">
        <v>5</v>
      </c>
      <c r="Q58" s="143" t="s">
        <v>51</v>
      </c>
      <c r="R58" s="220" t="s">
        <v>88</v>
      </c>
      <c r="S58" s="144" t="s">
        <v>97</v>
      </c>
      <c r="T58" s="221" t="s">
        <v>51</v>
      </c>
      <c r="U58" s="136" t="s">
        <v>113</v>
      </c>
    </row>
    <row r="59" spans="1:23" ht="21" x14ac:dyDescent="0.35">
      <c r="A59" s="153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9" t="s">
        <v>146</v>
      </c>
      <c r="M59" s="1"/>
      <c r="N59" s="145" t="s">
        <v>9</v>
      </c>
      <c r="O59" s="146" t="s">
        <v>11</v>
      </c>
      <c r="P59" s="148" t="s">
        <v>11</v>
      </c>
      <c r="Q59" s="222" t="s">
        <v>53</v>
      </c>
      <c r="R59" s="223" t="s">
        <v>89</v>
      </c>
      <c r="S59" s="147" t="s">
        <v>119</v>
      </c>
      <c r="T59" s="224" t="s">
        <v>53</v>
      </c>
      <c r="U59" s="138" t="s">
        <v>114</v>
      </c>
    </row>
    <row r="60" spans="1:23" ht="15.75" x14ac:dyDescent="0.25">
      <c r="A60" s="154" t="s">
        <v>121</v>
      </c>
      <c r="L60" s="1" t="s">
        <v>113</v>
      </c>
      <c r="M60" s="1"/>
      <c r="N60" s="145" t="s">
        <v>19</v>
      </c>
      <c r="O60" s="146" t="s">
        <v>43</v>
      </c>
      <c r="P60" s="148" t="s">
        <v>19</v>
      </c>
      <c r="Q60" s="149" t="s">
        <v>52</v>
      </c>
      <c r="R60" s="223" t="s">
        <v>19</v>
      </c>
      <c r="S60" s="147" t="s">
        <v>12</v>
      </c>
      <c r="T60" s="225" t="s">
        <v>102</v>
      </c>
      <c r="U60" s="138" t="s">
        <v>115</v>
      </c>
    </row>
    <row r="61" spans="1:23" ht="15.75" x14ac:dyDescent="0.25">
      <c r="A61" s="154"/>
      <c r="L61" s="109"/>
      <c r="M61" s="1"/>
      <c r="N61" s="145" t="s">
        <v>36</v>
      </c>
      <c r="O61" s="146" t="s">
        <v>19</v>
      </c>
      <c r="P61" s="148" t="s">
        <v>44</v>
      </c>
      <c r="Q61" s="149" t="s">
        <v>19</v>
      </c>
      <c r="R61" s="223" t="s">
        <v>90</v>
      </c>
      <c r="S61" s="147" t="s">
        <v>100</v>
      </c>
      <c r="T61" s="225" t="s">
        <v>19</v>
      </c>
      <c r="U61" s="138" t="s">
        <v>116</v>
      </c>
    </row>
    <row r="62" spans="1:23" ht="15.75" thickBot="1" x14ac:dyDescent="0.3">
      <c r="A62" s="155" t="s">
        <v>112</v>
      </c>
      <c r="B62" s="156">
        <f>+$I$13</f>
        <v>204</v>
      </c>
      <c r="C62" s="157" t="s">
        <v>122</v>
      </c>
      <c r="D62" s="158">
        <f>+$F$13</f>
        <v>3.3333333334439885E-5</v>
      </c>
      <c r="E62" s="159" t="s">
        <v>123</v>
      </c>
      <c r="F62" s="367">
        <f>+$E$13</f>
        <v>10.666700000000001</v>
      </c>
      <c r="G62" s="161" t="s">
        <v>124</v>
      </c>
      <c r="H62" s="162">
        <f>+$G$13</f>
        <v>1</v>
      </c>
      <c r="I62" s="163" t="s">
        <v>125</v>
      </c>
      <c r="J62" s="164">
        <f>+$H$13</f>
        <v>3.3333333334439885E-5</v>
      </c>
      <c r="L62" s="39" t="s">
        <v>20</v>
      </c>
      <c r="M62" s="389" t="s">
        <v>21</v>
      </c>
      <c r="N62" s="227">
        <f>+$L$6</f>
        <v>42815</v>
      </c>
      <c r="O62" s="228">
        <f>+$M$6</f>
        <v>42815</v>
      </c>
      <c r="P62" s="229">
        <f>+$N$6</f>
        <v>42815</v>
      </c>
      <c r="Q62" s="230">
        <f>+$O$6</f>
        <v>42815</v>
      </c>
      <c r="R62" s="231">
        <f>+$P$6</f>
        <v>42815</v>
      </c>
      <c r="S62" s="232">
        <f>+$Q$6</f>
        <v>42014</v>
      </c>
      <c r="T62" s="388">
        <f>+$R$6</f>
        <v>42815</v>
      </c>
      <c r="U62" s="206">
        <f>+$S$6</f>
        <v>42815</v>
      </c>
    </row>
    <row r="63" spans="1:23" x14ac:dyDescent="0.25">
      <c r="A63" s="165"/>
      <c r="B63" s="166"/>
      <c r="C63" s="167"/>
      <c r="D63" s="168"/>
      <c r="E63" s="169"/>
      <c r="F63" s="170"/>
      <c r="G63" s="171"/>
      <c r="H63" s="172"/>
      <c r="I63" s="173"/>
      <c r="J63" s="174"/>
      <c r="K63" s="42"/>
      <c r="L63" s="302" t="str">
        <f>+$A$1</f>
        <v>Brits</v>
      </c>
      <c r="M63" s="95" t="str">
        <f>+$B$1</f>
        <v>Morgan</v>
      </c>
      <c r="N63" s="387">
        <f>+$L$7</f>
        <v>204</v>
      </c>
      <c r="O63" s="387">
        <f>+$M$7</f>
        <v>89</v>
      </c>
      <c r="P63" s="387">
        <f>+$N$7</f>
        <v>89</v>
      </c>
      <c r="Q63" s="387">
        <f>+$O$7</f>
        <v>129</v>
      </c>
      <c r="R63" s="387">
        <f>+$P$7</f>
        <v>166</v>
      </c>
      <c r="S63" s="387">
        <f>+$Q$7</f>
        <v>12</v>
      </c>
      <c r="T63" s="387">
        <f>+$R$7</f>
        <v>136</v>
      </c>
      <c r="U63" s="387">
        <f>+$S$7</f>
        <v>179</v>
      </c>
    </row>
    <row r="64" spans="1:23" ht="15.75" x14ac:dyDescent="0.2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</row>
    <row r="65" spans="1:20" ht="15.75" x14ac:dyDescent="0.25">
      <c r="A65" s="154" t="s">
        <v>126</v>
      </c>
    </row>
    <row r="66" spans="1:20" ht="15.75" x14ac:dyDescent="0.25">
      <c r="A66" s="154"/>
    </row>
    <row r="67" spans="1:20" ht="15.75" x14ac:dyDescent="0.25">
      <c r="A67" s="163" t="s">
        <v>127</v>
      </c>
      <c r="B67" s="176">
        <f>+$C$15</f>
        <v>10</v>
      </c>
      <c r="C67" s="175" t="s">
        <v>128</v>
      </c>
      <c r="D67" s="177">
        <f>+$D$13</f>
        <v>10.666666666666666</v>
      </c>
    </row>
    <row r="68" spans="1:20" ht="15.75" x14ac:dyDescent="0.25">
      <c r="A68" s="173"/>
      <c r="B68" s="166"/>
      <c r="C68" s="178"/>
      <c r="D68" s="179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15.75" x14ac:dyDescent="0.2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</row>
    <row r="70" spans="1:20" ht="18.75" x14ac:dyDescent="0.3">
      <c r="A70" s="180" t="s">
        <v>171</v>
      </c>
      <c r="B70" s="181"/>
      <c r="C70" s="181"/>
      <c r="D70" s="181"/>
    </row>
    <row r="71" spans="1:20" ht="18.75" x14ac:dyDescent="0.3">
      <c r="A71" s="180"/>
      <c r="B71" s="181"/>
      <c r="C71" s="181"/>
      <c r="D71" s="181"/>
    </row>
    <row r="72" spans="1:20" ht="15.75" x14ac:dyDescent="0.25">
      <c r="A72" s="154" t="s">
        <v>172</v>
      </c>
      <c r="B72" s="182"/>
      <c r="C72" s="182"/>
    </row>
    <row r="73" spans="1:20" ht="15.75" x14ac:dyDescent="0.25">
      <c r="A73" s="154"/>
      <c r="B73" s="182"/>
      <c r="C73" s="182"/>
    </row>
    <row r="74" spans="1:20" ht="15.75" x14ac:dyDescent="0.25">
      <c r="A74" s="154" t="s">
        <v>173</v>
      </c>
      <c r="B74" s="182"/>
      <c r="C74" s="182"/>
      <c r="D74" s="182"/>
    </row>
    <row r="75" spans="1:20" x14ac:dyDescent="0.25">
      <c r="A75" s="182"/>
      <c r="B75" s="182"/>
      <c r="C75" s="182"/>
      <c r="D75" s="182"/>
    </row>
    <row r="76" spans="1:20" ht="15.75" x14ac:dyDescent="0.25">
      <c r="A76" s="175" t="s">
        <v>143</v>
      </c>
    </row>
    <row r="77" spans="1:20" ht="15.75" x14ac:dyDescent="0.25">
      <c r="A77" s="175"/>
    </row>
    <row r="79" spans="1:20" ht="15.75" thickBot="1" x14ac:dyDescent="0.3">
      <c r="A79" t="s">
        <v>330</v>
      </c>
    </row>
    <row r="80" spans="1:20" x14ac:dyDescent="0.25">
      <c r="A80" s="1" t="s">
        <v>38</v>
      </c>
      <c r="B80" s="1"/>
      <c r="C80" s="44" t="s">
        <v>32</v>
      </c>
      <c r="D80" s="44" t="s">
        <v>32</v>
      </c>
      <c r="E80" s="44" t="s">
        <v>32</v>
      </c>
      <c r="F80" s="44" t="s">
        <v>32</v>
      </c>
      <c r="G80" s="44" t="s">
        <v>32</v>
      </c>
      <c r="H80" s="44" t="s">
        <v>32</v>
      </c>
      <c r="I80" s="44" t="s">
        <v>32</v>
      </c>
      <c r="J80" s="4" t="s">
        <v>32</v>
      </c>
      <c r="K80" s="44" t="s">
        <v>32</v>
      </c>
    </row>
    <row r="81" spans="1:11" x14ac:dyDescent="0.25">
      <c r="A81" s="1" t="s">
        <v>150</v>
      </c>
      <c r="B81" s="1"/>
      <c r="C81" s="12" t="s">
        <v>9</v>
      </c>
      <c r="D81" s="12" t="s">
        <v>9</v>
      </c>
      <c r="E81" s="12" t="s">
        <v>9</v>
      </c>
      <c r="F81" s="12" t="s">
        <v>9</v>
      </c>
      <c r="G81" s="12" t="s">
        <v>9</v>
      </c>
      <c r="H81" s="12" t="s">
        <v>9</v>
      </c>
      <c r="I81" s="12" t="s">
        <v>9</v>
      </c>
      <c r="J81" s="10" t="s">
        <v>9</v>
      </c>
      <c r="K81" s="12" t="s">
        <v>9</v>
      </c>
    </row>
    <row r="82" spans="1:11" x14ac:dyDescent="0.25">
      <c r="A82" s="1" t="s">
        <v>146</v>
      </c>
      <c r="B82" s="1"/>
      <c r="C82" s="12" t="s">
        <v>19</v>
      </c>
      <c r="D82" s="12" t="s">
        <v>19</v>
      </c>
      <c r="E82" s="12" t="s">
        <v>19</v>
      </c>
      <c r="F82" s="12" t="s">
        <v>19</v>
      </c>
      <c r="G82" s="12" t="s">
        <v>19</v>
      </c>
      <c r="H82" s="12" t="s">
        <v>19</v>
      </c>
      <c r="I82" s="12" t="s">
        <v>19</v>
      </c>
      <c r="J82" s="10" t="s">
        <v>19</v>
      </c>
      <c r="K82" s="12" t="s">
        <v>19</v>
      </c>
    </row>
    <row r="83" spans="1:11" x14ac:dyDescent="0.25">
      <c r="A83" s="9" t="s">
        <v>331</v>
      </c>
      <c r="B83" s="1"/>
      <c r="C83" s="59" t="s">
        <v>36</v>
      </c>
      <c r="D83" s="59" t="s">
        <v>36</v>
      </c>
      <c r="E83" s="59" t="s">
        <v>36</v>
      </c>
      <c r="F83" s="59" t="s">
        <v>36</v>
      </c>
      <c r="G83" s="59" t="s">
        <v>36</v>
      </c>
      <c r="H83" s="59" t="s">
        <v>36</v>
      </c>
      <c r="I83" s="59" t="s">
        <v>36</v>
      </c>
      <c r="J83" s="99" t="s">
        <v>36</v>
      </c>
      <c r="K83" s="59" t="s">
        <v>36</v>
      </c>
    </row>
    <row r="84" spans="1:11" ht="15.75" thickBot="1" x14ac:dyDescent="0.3">
      <c r="A84" s="39" t="s">
        <v>20</v>
      </c>
      <c r="B84" s="389" t="s">
        <v>21</v>
      </c>
      <c r="C84" s="67">
        <v>42562</v>
      </c>
      <c r="D84" s="67">
        <v>42602</v>
      </c>
      <c r="E84" s="67">
        <v>42646</v>
      </c>
      <c r="F84" s="67">
        <v>42679</v>
      </c>
      <c r="G84" s="67">
        <v>42710</v>
      </c>
      <c r="H84" s="67">
        <v>42741</v>
      </c>
      <c r="I84" s="67">
        <v>42763</v>
      </c>
      <c r="J84" s="505">
        <v>42798</v>
      </c>
      <c r="K84" s="27">
        <v>42815</v>
      </c>
    </row>
    <row r="85" spans="1:11" x14ac:dyDescent="0.25">
      <c r="A85" s="308" t="s">
        <v>231</v>
      </c>
      <c r="B85" s="282" t="s">
        <v>232</v>
      </c>
      <c r="C85" s="37"/>
      <c r="D85" s="156"/>
      <c r="E85" s="37"/>
      <c r="F85" s="70"/>
      <c r="G85" s="37"/>
      <c r="H85" s="37"/>
      <c r="I85" s="70"/>
      <c r="J85" s="37"/>
      <c r="K85" s="156">
        <v>204</v>
      </c>
    </row>
    <row r="87" spans="1:1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103" spans="1:11" ht="15.75" thickBot="1" x14ac:dyDescent="0.3"/>
    <row r="104" spans="1:11" x14ac:dyDescent="0.25">
      <c r="A104" s="1" t="s">
        <v>145</v>
      </c>
      <c r="B104" s="1"/>
      <c r="C104" s="44" t="s">
        <v>5</v>
      </c>
      <c r="D104" s="44" t="s">
        <v>5</v>
      </c>
      <c r="E104" s="44" t="s">
        <v>5</v>
      </c>
      <c r="F104" s="44" t="s">
        <v>5</v>
      </c>
      <c r="G104" s="44" t="s">
        <v>5</v>
      </c>
      <c r="H104" s="44" t="s">
        <v>5</v>
      </c>
      <c r="I104" s="44" t="s">
        <v>5</v>
      </c>
      <c r="J104" s="4" t="s">
        <v>5</v>
      </c>
      <c r="K104" s="44" t="s">
        <v>5</v>
      </c>
    </row>
    <row r="105" spans="1:11" x14ac:dyDescent="0.25">
      <c r="A105" s="9" t="s">
        <v>146</v>
      </c>
      <c r="B105" s="1"/>
      <c r="C105" s="12" t="s">
        <v>11</v>
      </c>
      <c r="D105" s="12" t="s">
        <v>11</v>
      </c>
      <c r="E105" s="12" t="s">
        <v>11</v>
      </c>
      <c r="F105" s="12" t="s">
        <v>11</v>
      </c>
      <c r="G105" s="12" t="s">
        <v>11</v>
      </c>
      <c r="H105" s="12" t="s">
        <v>11</v>
      </c>
      <c r="I105" s="12" t="s">
        <v>11</v>
      </c>
      <c r="J105" s="10" t="s">
        <v>11</v>
      </c>
      <c r="K105" s="12" t="s">
        <v>11</v>
      </c>
    </row>
    <row r="106" spans="1:11" x14ac:dyDescent="0.25">
      <c r="A106" s="208" t="s">
        <v>333</v>
      </c>
      <c r="C106" s="12" t="s">
        <v>43</v>
      </c>
      <c r="D106" s="12" t="s">
        <v>43</v>
      </c>
      <c r="E106" s="12" t="s">
        <v>43</v>
      </c>
      <c r="F106" s="12" t="s">
        <v>43</v>
      </c>
      <c r="G106" s="12" t="s">
        <v>43</v>
      </c>
      <c r="H106" s="12" t="s">
        <v>43</v>
      </c>
      <c r="I106" s="12" t="s">
        <v>43</v>
      </c>
      <c r="J106" s="10" t="s">
        <v>43</v>
      </c>
      <c r="K106" s="12" t="s">
        <v>43</v>
      </c>
    </row>
    <row r="107" spans="1:11" x14ac:dyDescent="0.25">
      <c r="A107" s="208" t="s">
        <v>334</v>
      </c>
      <c r="C107" s="12" t="s">
        <v>19</v>
      </c>
      <c r="D107" s="12" t="s">
        <v>19</v>
      </c>
      <c r="E107" s="12" t="s">
        <v>19</v>
      </c>
      <c r="F107" s="12" t="s">
        <v>19</v>
      </c>
      <c r="G107" s="12" t="s">
        <v>19</v>
      </c>
      <c r="H107" s="12" t="s">
        <v>19</v>
      </c>
      <c r="I107" s="12" t="s">
        <v>19</v>
      </c>
      <c r="J107" s="10" t="s">
        <v>19</v>
      </c>
      <c r="K107" s="12" t="s">
        <v>19</v>
      </c>
    </row>
    <row r="108" spans="1:11" ht="15.75" thickBot="1" x14ac:dyDescent="0.3">
      <c r="A108" s="19" t="s">
        <v>20</v>
      </c>
      <c r="B108" s="20" t="s">
        <v>21</v>
      </c>
      <c r="C108" s="507">
        <v>42562</v>
      </c>
      <c r="D108" s="507">
        <v>42602</v>
      </c>
      <c r="E108" s="507">
        <v>42646</v>
      </c>
      <c r="F108" s="507">
        <v>42679</v>
      </c>
      <c r="G108" s="507">
        <v>42710</v>
      </c>
      <c r="H108" s="507">
        <v>42741</v>
      </c>
      <c r="I108" s="507">
        <v>42763</v>
      </c>
      <c r="J108" s="21">
        <v>42798</v>
      </c>
      <c r="K108" s="507">
        <v>42815</v>
      </c>
    </row>
    <row r="109" spans="1:11" x14ac:dyDescent="0.25">
      <c r="A109" s="308" t="s">
        <v>231</v>
      </c>
      <c r="B109" s="282" t="s">
        <v>232</v>
      </c>
      <c r="C109" s="508"/>
      <c r="D109" s="70"/>
      <c r="E109" s="70"/>
      <c r="F109" s="70"/>
      <c r="G109" s="70"/>
      <c r="H109" s="70"/>
      <c r="I109" s="70"/>
      <c r="J109" s="285"/>
      <c r="K109" s="156">
        <v>89</v>
      </c>
    </row>
    <row r="128" spans="1:1" ht="15.75" thickBot="1" x14ac:dyDescent="0.3">
      <c r="A128" t="s">
        <v>335</v>
      </c>
    </row>
    <row r="129" spans="1:9" x14ac:dyDescent="0.25">
      <c r="A129" s="1" t="s">
        <v>150</v>
      </c>
      <c r="B129" s="1"/>
      <c r="C129" s="8" t="s">
        <v>5</v>
      </c>
      <c r="D129" s="8" t="s">
        <v>5</v>
      </c>
      <c r="E129" s="8" t="s">
        <v>5</v>
      </c>
      <c r="F129" s="8" t="s">
        <v>5</v>
      </c>
      <c r="G129" s="8" t="s">
        <v>5</v>
      </c>
      <c r="H129" s="8" t="s">
        <v>5</v>
      </c>
      <c r="I129" s="8" t="s">
        <v>5</v>
      </c>
    </row>
    <row r="130" spans="1:9" x14ac:dyDescent="0.25">
      <c r="A130" s="1" t="s">
        <v>152</v>
      </c>
      <c r="B130" s="1"/>
      <c r="C130" s="12" t="s">
        <v>11</v>
      </c>
      <c r="D130" s="12" t="s">
        <v>11</v>
      </c>
      <c r="E130" s="12" t="s">
        <v>11</v>
      </c>
      <c r="F130" s="12" t="s">
        <v>11</v>
      </c>
      <c r="G130" s="12" t="s">
        <v>11</v>
      </c>
      <c r="H130" s="12" t="s">
        <v>11</v>
      </c>
      <c r="I130" s="12" t="s">
        <v>11</v>
      </c>
    </row>
    <row r="131" spans="1:9" x14ac:dyDescent="0.25">
      <c r="A131" s="184" t="s">
        <v>153</v>
      </c>
      <c r="B131" s="1"/>
      <c r="C131" s="12" t="s">
        <v>15</v>
      </c>
      <c r="D131" s="12" t="s">
        <v>15</v>
      </c>
      <c r="E131" s="12" t="s">
        <v>15</v>
      </c>
      <c r="F131" s="12" t="s">
        <v>15</v>
      </c>
      <c r="G131" s="12" t="s">
        <v>15</v>
      </c>
      <c r="H131" s="12" t="s">
        <v>15</v>
      </c>
      <c r="I131" s="12" t="s">
        <v>15</v>
      </c>
    </row>
    <row r="132" spans="1:9" x14ac:dyDescent="0.25">
      <c r="A132" s="109" t="s">
        <v>17</v>
      </c>
      <c r="B132" s="1"/>
      <c r="C132" s="12" t="s">
        <v>19</v>
      </c>
      <c r="D132" s="12" t="s">
        <v>19</v>
      </c>
      <c r="E132" s="12" t="s">
        <v>19</v>
      </c>
      <c r="F132" s="12" t="s">
        <v>19</v>
      </c>
      <c r="G132" s="12" t="s">
        <v>19</v>
      </c>
      <c r="H132" s="12" t="s">
        <v>19</v>
      </c>
      <c r="I132" s="12" t="s">
        <v>19</v>
      </c>
    </row>
    <row r="133" spans="1:9" ht="15.75" thickBot="1" x14ac:dyDescent="0.3">
      <c r="A133" s="512" t="s">
        <v>20</v>
      </c>
      <c r="B133" s="39" t="s">
        <v>21</v>
      </c>
      <c r="C133" s="27">
        <v>42646</v>
      </c>
      <c r="D133" s="27">
        <v>42679</v>
      </c>
      <c r="E133" s="27">
        <v>42710</v>
      </c>
      <c r="F133" s="27">
        <v>42741</v>
      </c>
      <c r="G133" s="27">
        <v>42763</v>
      </c>
      <c r="H133" s="27">
        <v>42798</v>
      </c>
      <c r="I133" s="27">
        <v>42815</v>
      </c>
    </row>
    <row r="134" spans="1:9" x14ac:dyDescent="0.25">
      <c r="A134" s="308" t="s">
        <v>231</v>
      </c>
      <c r="B134" s="282" t="s">
        <v>232</v>
      </c>
      <c r="C134" s="37"/>
      <c r="D134" s="70"/>
      <c r="E134" s="70"/>
      <c r="F134" s="70"/>
      <c r="G134" s="70"/>
      <c r="H134" s="37"/>
      <c r="I134" s="156">
        <v>89</v>
      </c>
    </row>
    <row r="153" spans="1:18" ht="15.75" thickBot="1" x14ac:dyDescent="0.3">
      <c r="A153" t="s">
        <v>336</v>
      </c>
      <c r="F153" s="42"/>
      <c r="H153" s="42"/>
      <c r="K153" s="96"/>
    </row>
    <row r="154" spans="1:18" x14ac:dyDescent="0.25">
      <c r="A154" s="1" t="s">
        <v>145</v>
      </c>
      <c r="B154" s="1"/>
      <c r="C154" s="4" t="s">
        <v>50</v>
      </c>
      <c r="D154" s="4" t="s">
        <v>50</v>
      </c>
      <c r="E154" s="4" t="s">
        <v>50</v>
      </c>
      <c r="F154" s="4" t="s">
        <v>51</v>
      </c>
      <c r="G154" s="44" t="s">
        <v>51</v>
      </c>
      <c r="H154" s="6" t="s">
        <v>51</v>
      </c>
      <c r="I154" s="6" t="s">
        <v>51</v>
      </c>
      <c r="J154" s="6" t="s">
        <v>51</v>
      </c>
      <c r="K154" s="6" t="s">
        <v>51</v>
      </c>
      <c r="L154" s="6" t="s">
        <v>51</v>
      </c>
      <c r="M154" s="47" t="s">
        <v>51</v>
      </c>
      <c r="N154" s="4" t="s">
        <v>51</v>
      </c>
      <c r="O154" s="4" t="s">
        <v>51</v>
      </c>
      <c r="P154" s="4" t="s">
        <v>51</v>
      </c>
      <c r="Q154" s="4" t="s">
        <v>51</v>
      </c>
      <c r="R154" s="44" t="s">
        <v>51</v>
      </c>
    </row>
    <row r="155" spans="1:18" x14ac:dyDescent="0.25">
      <c r="A155" s="9" t="s">
        <v>146</v>
      </c>
      <c r="B155" s="1" t="s">
        <v>155</v>
      </c>
      <c r="C155" s="98" t="s">
        <v>53</v>
      </c>
      <c r="D155" s="98" t="s">
        <v>53</v>
      </c>
      <c r="E155" s="77" t="s">
        <v>53</v>
      </c>
      <c r="F155" s="101" t="s">
        <v>53</v>
      </c>
      <c r="G155" s="133" t="s">
        <v>53</v>
      </c>
      <c r="H155" s="194" t="s">
        <v>53</v>
      </c>
      <c r="I155" s="194" t="s">
        <v>53</v>
      </c>
      <c r="J155" s="194" t="s">
        <v>53</v>
      </c>
      <c r="K155" s="194" t="s">
        <v>53</v>
      </c>
      <c r="L155" s="194" t="s">
        <v>53</v>
      </c>
      <c r="M155" s="195" t="s">
        <v>53</v>
      </c>
      <c r="N155" s="101" t="s">
        <v>53</v>
      </c>
      <c r="O155" s="101" t="s">
        <v>53</v>
      </c>
      <c r="P155" s="101" t="s">
        <v>53</v>
      </c>
      <c r="Q155" s="101" t="s">
        <v>53</v>
      </c>
      <c r="R155" s="133" t="s">
        <v>53</v>
      </c>
    </row>
    <row r="156" spans="1:18" x14ac:dyDescent="0.25">
      <c r="A156" s="198" t="s">
        <v>156</v>
      </c>
      <c r="B156" s="1"/>
      <c r="C156" s="10" t="s">
        <v>56</v>
      </c>
      <c r="D156" s="10" t="s">
        <v>56</v>
      </c>
      <c r="E156" s="10" t="s">
        <v>56</v>
      </c>
      <c r="F156" s="99" t="s">
        <v>56</v>
      </c>
      <c r="G156" s="59" t="s">
        <v>56</v>
      </c>
      <c r="H156" s="18" t="s">
        <v>56</v>
      </c>
      <c r="I156" s="18" t="s">
        <v>56</v>
      </c>
      <c r="J156" s="18" t="s">
        <v>56</v>
      </c>
      <c r="K156" s="18" t="s">
        <v>56</v>
      </c>
      <c r="L156" s="18" t="s">
        <v>56</v>
      </c>
      <c r="M156" s="100" t="s">
        <v>56</v>
      </c>
      <c r="N156" s="99" t="s">
        <v>56</v>
      </c>
      <c r="O156" s="99" t="s">
        <v>56</v>
      </c>
      <c r="P156" s="99" t="s">
        <v>56</v>
      </c>
      <c r="Q156" s="99" t="s">
        <v>56</v>
      </c>
      <c r="R156" s="59" t="s">
        <v>56</v>
      </c>
    </row>
    <row r="157" spans="1:18" x14ac:dyDescent="0.25">
      <c r="A157" s="1"/>
      <c r="B157" s="1"/>
      <c r="C157" s="10" t="s">
        <v>59</v>
      </c>
      <c r="D157" s="10" t="s">
        <v>60</v>
      </c>
      <c r="E157" s="10" t="s">
        <v>61</v>
      </c>
      <c r="F157" s="99" t="s">
        <v>62</v>
      </c>
      <c r="G157" s="59" t="s">
        <v>63</v>
      </c>
      <c r="H157" s="18" t="s">
        <v>64</v>
      </c>
      <c r="I157" s="18" t="s">
        <v>65</v>
      </c>
      <c r="J157" s="18" t="s">
        <v>66</v>
      </c>
      <c r="K157" s="18" t="s">
        <v>67</v>
      </c>
      <c r="L157" s="18" t="s">
        <v>68</v>
      </c>
      <c r="M157" s="100" t="s">
        <v>69</v>
      </c>
      <c r="N157" s="101" t="s">
        <v>70</v>
      </c>
      <c r="O157" s="101" t="s">
        <v>71</v>
      </c>
      <c r="P157" s="101" t="s">
        <v>72</v>
      </c>
      <c r="Q157" s="101" t="s">
        <v>73</v>
      </c>
      <c r="R157" s="133" t="s">
        <v>157</v>
      </c>
    </row>
    <row r="158" spans="1:18" ht="15.75" thickBot="1" x14ac:dyDescent="0.3">
      <c r="A158" s="19" t="s">
        <v>20</v>
      </c>
      <c r="B158" s="20" t="s">
        <v>21</v>
      </c>
      <c r="C158" s="87">
        <v>42420</v>
      </c>
      <c r="D158" s="87">
        <v>42450</v>
      </c>
      <c r="E158" s="87">
        <v>42464</v>
      </c>
      <c r="F158" s="519">
        <v>42476</v>
      </c>
      <c r="G158" s="517">
        <v>42492</v>
      </c>
      <c r="H158" s="518">
        <v>42518</v>
      </c>
      <c r="I158" s="123">
        <v>42548</v>
      </c>
      <c r="J158" s="123">
        <v>42562</v>
      </c>
      <c r="K158" s="123">
        <v>42602</v>
      </c>
      <c r="L158" s="123">
        <v>43011</v>
      </c>
      <c r="M158" s="124">
        <v>42679</v>
      </c>
      <c r="N158" s="519">
        <v>42710</v>
      </c>
      <c r="O158" s="519">
        <v>42741</v>
      </c>
      <c r="P158" s="519">
        <v>42763</v>
      </c>
      <c r="Q158" s="519">
        <v>42798</v>
      </c>
      <c r="R158" s="121">
        <v>42815</v>
      </c>
    </row>
    <row r="159" spans="1:18" x14ac:dyDescent="0.25">
      <c r="A159" s="308" t="s">
        <v>231</v>
      </c>
      <c r="B159" s="282" t="s">
        <v>232</v>
      </c>
      <c r="C159" s="37"/>
      <c r="D159" s="37"/>
      <c r="E159" s="37"/>
      <c r="F159" s="70"/>
      <c r="G159" s="70"/>
      <c r="H159" s="70"/>
      <c r="I159" s="70"/>
      <c r="J159" s="70"/>
      <c r="K159" s="70"/>
      <c r="L159" s="70"/>
      <c r="M159" s="70"/>
      <c r="N159" s="70"/>
      <c r="O159" s="37"/>
      <c r="P159" s="70"/>
      <c r="Q159" s="37"/>
      <c r="R159" s="156">
        <v>129</v>
      </c>
    </row>
    <row r="178" spans="1:11" ht="15.75" thickBot="1" x14ac:dyDescent="0.3">
      <c r="A178" t="s">
        <v>338</v>
      </c>
    </row>
    <row r="179" spans="1:11" x14ac:dyDescent="0.25">
      <c r="A179" s="1" t="s">
        <v>145</v>
      </c>
      <c r="B179" s="1"/>
      <c r="C179" s="8" t="s">
        <v>88</v>
      </c>
      <c r="D179" s="85" t="s">
        <v>88</v>
      </c>
      <c r="E179" s="85" t="s">
        <v>88</v>
      </c>
      <c r="F179" s="119" t="s">
        <v>88</v>
      </c>
      <c r="G179" s="8" t="s">
        <v>88</v>
      </c>
      <c r="H179" s="119" t="s">
        <v>88</v>
      </c>
      <c r="I179" s="97" t="s">
        <v>88</v>
      </c>
      <c r="J179" s="8" t="s">
        <v>88</v>
      </c>
      <c r="K179" s="8" t="s">
        <v>88</v>
      </c>
    </row>
    <row r="180" spans="1:11" x14ac:dyDescent="0.25">
      <c r="A180" s="9" t="s">
        <v>146</v>
      </c>
      <c r="B180" s="1"/>
      <c r="C180" s="59" t="s">
        <v>89</v>
      </c>
      <c r="D180" s="18" t="s">
        <v>89</v>
      </c>
      <c r="E180" s="18" t="s">
        <v>89</v>
      </c>
      <c r="F180" s="100" t="s">
        <v>89</v>
      </c>
      <c r="G180" s="59" t="s">
        <v>89</v>
      </c>
      <c r="H180" s="100" t="s">
        <v>89</v>
      </c>
      <c r="I180" s="59" t="s">
        <v>89</v>
      </c>
      <c r="J180" s="59" t="s">
        <v>89</v>
      </c>
      <c r="K180" s="59" t="s">
        <v>89</v>
      </c>
    </row>
    <row r="181" spans="1:11" x14ac:dyDescent="0.25">
      <c r="A181" s="1" t="s">
        <v>158</v>
      </c>
      <c r="B181" s="1"/>
      <c r="C181" s="59" t="s">
        <v>19</v>
      </c>
      <c r="D181" s="18" t="s">
        <v>19</v>
      </c>
      <c r="E181" s="18" t="s">
        <v>19</v>
      </c>
      <c r="F181" s="100" t="s">
        <v>19</v>
      </c>
      <c r="G181" s="59" t="s">
        <v>19</v>
      </c>
      <c r="H181" s="100" t="s">
        <v>19</v>
      </c>
      <c r="I181" s="59" t="s">
        <v>19</v>
      </c>
      <c r="J181" s="59" t="s">
        <v>19</v>
      </c>
      <c r="K181" s="59" t="s">
        <v>19</v>
      </c>
    </row>
    <row r="182" spans="1:11" x14ac:dyDescent="0.25">
      <c r="A182" s="1" t="s">
        <v>39</v>
      </c>
      <c r="B182" s="1"/>
      <c r="C182" s="59" t="s">
        <v>90</v>
      </c>
      <c r="D182" s="18" t="s">
        <v>90</v>
      </c>
      <c r="E182" s="18" t="s">
        <v>90</v>
      </c>
      <c r="F182" s="100" t="s">
        <v>90</v>
      </c>
      <c r="G182" s="59" t="s">
        <v>90</v>
      </c>
      <c r="H182" s="100" t="s">
        <v>90</v>
      </c>
      <c r="I182" s="59" t="s">
        <v>90</v>
      </c>
      <c r="J182" s="59" t="s">
        <v>90</v>
      </c>
      <c r="K182" s="59" t="s">
        <v>90</v>
      </c>
    </row>
    <row r="183" spans="1:11" ht="15.75" thickBot="1" x14ac:dyDescent="0.3">
      <c r="A183" s="19" t="s">
        <v>20</v>
      </c>
      <c r="B183" s="20" t="s">
        <v>21</v>
      </c>
      <c r="C183" s="121">
        <v>42562</v>
      </c>
      <c r="D183" s="122">
        <v>42602</v>
      </c>
      <c r="E183" s="123">
        <v>42646</v>
      </c>
      <c r="F183" s="124">
        <v>42679</v>
      </c>
      <c r="G183" s="121">
        <v>42710</v>
      </c>
      <c r="H183" s="124">
        <v>42741</v>
      </c>
      <c r="I183" s="121">
        <v>42763</v>
      </c>
      <c r="J183" s="121">
        <v>42798</v>
      </c>
      <c r="K183" s="121">
        <v>42815</v>
      </c>
    </row>
    <row r="184" spans="1:11" x14ac:dyDescent="0.25">
      <c r="A184" s="308" t="s">
        <v>231</v>
      </c>
      <c r="B184" s="282" t="s">
        <v>232</v>
      </c>
      <c r="C184" s="37"/>
      <c r="D184" s="70"/>
      <c r="E184" s="37"/>
      <c r="F184" s="37"/>
      <c r="G184" s="37"/>
      <c r="H184" s="37"/>
      <c r="I184" s="37"/>
      <c r="J184" s="37"/>
      <c r="K184" s="156">
        <v>166</v>
      </c>
    </row>
    <row r="203" spans="1:8" ht="15.75" thickBot="1" x14ac:dyDescent="0.3">
      <c r="A203" t="s">
        <v>340</v>
      </c>
    </row>
    <row r="204" spans="1:8" x14ac:dyDescent="0.25">
      <c r="A204" s="131" t="s">
        <v>341</v>
      </c>
      <c r="B204" s="131"/>
      <c r="C204" s="44" t="s">
        <v>51</v>
      </c>
      <c r="D204" s="6" t="s">
        <v>51</v>
      </c>
      <c r="E204" s="44" t="s">
        <v>51</v>
      </c>
      <c r="F204" s="44" t="s">
        <v>51</v>
      </c>
      <c r="G204" s="44" t="s">
        <v>51</v>
      </c>
      <c r="H204" s="44" t="s">
        <v>51</v>
      </c>
    </row>
    <row r="205" spans="1:8" x14ac:dyDescent="0.25">
      <c r="A205" s="9" t="s">
        <v>146</v>
      </c>
      <c r="B205" s="131"/>
      <c r="C205" s="133" t="s">
        <v>53</v>
      </c>
      <c r="D205" s="194" t="s">
        <v>53</v>
      </c>
      <c r="E205" s="133" t="s">
        <v>53</v>
      </c>
      <c r="F205" s="133" t="s">
        <v>53</v>
      </c>
      <c r="G205" s="133" t="s">
        <v>53</v>
      </c>
      <c r="H205" s="133" t="s">
        <v>53</v>
      </c>
    </row>
    <row r="206" spans="1:8" x14ac:dyDescent="0.25">
      <c r="A206" s="204" t="s">
        <v>159</v>
      </c>
      <c r="B206" s="131"/>
      <c r="C206" s="59" t="s">
        <v>102</v>
      </c>
      <c r="D206" s="18" t="s">
        <v>102</v>
      </c>
      <c r="E206" s="59" t="s">
        <v>102</v>
      </c>
      <c r="F206" s="59" t="s">
        <v>102</v>
      </c>
      <c r="G206" s="59" t="s">
        <v>102</v>
      </c>
      <c r="H206" s="59" t="s">
        <v>102</v>
      </c>
    </row>
    <row r="207" spans="1:8" x14ac:dyDescent="0.25">
      <c r="A207" s="131"/>
      <c r="B207" s="131"/>
      <c r="C207" s="59" t="s">
        <v>19</v>
      </c>
      <c r="D207" s="18" t="s">
        <v>19</v>
      </c>
      <c r="E207" s="59" t="s">
        <v>19</v>
      </c>
      <c r="F207" s="59" t="s">
        <v>19</v>
      </c>
      <c r="G207" s="59" t="s">
        <v>19</v>
      </c>
      <c r="H207" s="59" t="s">
        <v>19</v>
      </c>
    </row>
    <row r="208" spans="1:8" ht="15.75" thickBot="1" x14ac:dyDescent="0.3">
      <c r="A208" s="39" t="s">
        <v>20</v>
      </c>
      <c r="B208" s="389" t="s">
        <v>21</v>
      </c>
      <c r="C208" s="67">
        <v>42679</v>
      </c>
      <c r="D208" s="134">
        <v>42710</v>
      </c>
      <c r="E208" s="67">
        <v>42741</v>
      </c>
      <c r="F208" s="134">
        <v>42763</v>
      </c>
      <c r="G208" s="134">
        <v>42798</v>
      </c>
      <c r="H208" s="67">
        <v>42815</v>
      </c>
    </row>
    <row r="209" spans="1:8" x14ac:dyDescent="0.25">
      <c r="A209" s="308" t="s">
        <v>231</v>
      </c>
      <c r="B209" s="282" t="s">
        <v>232</v>
      </c>
      <c r="C209" s="37"/>
      <c r="D209" s="37"/>
      <c r="E209" s="37"/>
      <c r="F209" s="37"/>
      <c r="G209" s="37"/>
      <c r="H209" s="156">
        <v>136</v>
      </c>
    </row>
    <row r="228" spans="1:9" x14ac:dyDescent="0.25">
      <c r="A228" t="s">
        <v>186</v>
      </c>
    </row>
    <row r="229" spans="1:9" ht="15.75" thickBot="1" x14ac:dyDescent="0.3">
      <c r="A229" t="s">
        <v>342</v>
      </c>
    </row>
    <row r="230" spans="1:9" x14ac:dyDescent="0.25">
      <c r="A230" s="1" t="s">
        <v>38</v>
      </c>
      <c r="B230" s="1"/>
      <c r="C230" s="136" t="s">
        <v>113</v>
      </c>
      <c r="D230" s="136" t="s">
        <v>113</v>
      </c>
      <c r="E230" s="136" t="s">
        <v>113</v>
      </c>
      <c r="F230" s="136" t="s">
        <v>113</v>
      </c>
      <c r="G230" s="136" t="s">
        <v>113</v>
      </c>
      <c r="H230" s="136" t="s">
        <v>113</v>
      </c>
      <c r="I230" s="135" t="s">
        <v>113</v>
      </c>
    </row>
    <row r="231" spans="1:9" x14ac:dyDescent="0.25">
      <c r="A231" s="1" t="s">
        <v>161</v>
      </c>
      <c r="B231" s="1"/>
      <c r="C231" s="138" t="s">
        <v>114</v>
      </c>
      <c r="D231" s="138" t="s">
        <v>114</v>
      </c>
      <c r="E231" s="138" t="s">
        <v>114</v>
      </c>
      <c r="F231" s="138" t="s">
        <v>114</v>
      </c>
      <c r="G231" s="138" t="s">
        <v>114</v>
      </c>
      <c r="H231" s="138" t="s">
        <v>114</v>
      </c>
      <c r="I231" s="139" t="s">
        <v>114</v>
      </c>
    </row>
    <row r="232" spans="1:9" x14ac:dyDescent="0.25">
      <c r="A232" s="1" t="s">
        <v>146</v>
      </c>
      <c r="B232" s="1"/>
      <c r="C232" s="138" t="s">
        <v>115</v>
      </c>
      <c r="D232" s="138" t="s">
        <v>115</v>
      </c>
      <c r="E232" s="138" t="s">
        <v>115</v>
      </c>
      <c r="F232" s="138" t="s">
        <v>115</v>
      </c>
      <c r="G232" s="138" t="s">
        <v>115</v>
      </c>
      <c r="H232" s="138" t="s">
        <v>115</v>
      </c>
      <c r="I232" s="139" t="s">
        <v>115</v>
      </c>
    </row>
    <row r="233" spans="1:9" x14ac:dyDescent="0.25">
      <c r="A233" s="1" t="s">
        <v>113</v>
      </c>
      <c r="B233" s="1"/>
      <c r="C233" s="138" t="s">
        <v>116</v>
      </c>
      <c r="D233" s="138" t="s">
        <v>116</v>
      </c>
      <c r="E233" s="138" t="s">
        <v>116</v>
      </c>
      <c r="F233" s="138" t="s">
        <v>116</v>
      </c>
      <c r="G233" s="138" t="s">
        <v>116</v>
      </c>
      <c r="H233" s="138" t="s">
        <v>116</v>
      </c>
      <c r="I233" s="139" t="s">
        <v>116</v>
      </c>
    </row>
    <row r="234" spans="1:9" ht="15.75" thickBot="1" x14ac:dyDescent="0.3">
      <c r="A234" s="19" t="s">
        <v>20</v>
      </c>
      <c r="B234" s="20" t="s">
        <v>21</v>
      </c>
      <c r="C234" s="206">
        <v>42562</v>
      </c>
      <c r="D234" s="206">
        <v>42602</v>
      </c>
      <c r="E234" s="206">
        <v>42710</v>
      </c>
      <c r="F234" s="206">
        <v>42741</v>
      </c>
      <c r="G234" s="206">
        <v>42763</v>
      </c>
      <c r="H234" s="206">
        <v>42798</v>
      </c>
      <c r="I234" s="207">
        <v>42815</v>
      </c>
    </row>
    <row r="235" spans="1:9" x14ac:dyDescent="0.25">
      <c r="A235" s="308" t="s">
        <v>231</v>
      </c>
      <c r="B235" s="282" t="s">
        <v>232</v>
      </c>
      <c r="C235" s="271"/>
      <c r="D235" s="271"/>
      <c r="E235" s="271"/>
      <c r="F235" s="271"/>
      <c r="G235" s="271"/>
      <c r="H235" s="271"/>
      <c r="I235" s="156">
        <v>179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319"/>
  <sheetViews>
    <sheetView workbookViewId="0"/>
  </sheetViews>
  <sheetFormatPr defaultRowHeight="15" x14ac:dyDescent="0.25"/>
  <cols>
    <col min="3" max="3" width="28.85546875" customWidth="1"/>
    <col min="24" max="24" width="31" bestFit="1" customWidth="1"/>
  </cols>
  <sheetData>
    <row r="1" spans="1:19" ht="15.75" thickBot="1" x14ac:dyDescent="0.3">
      <c r="A1" s="273" t="s">
        <v>192</v>
      </c>
      <c r="B1" s="274" t="s">
        <v>193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177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73" t="s">
        <v>192</v>
      </c>
      <c r="K7" s="274" t="s">
        <v>193</v>
      </c>
      <c r="L7" s="156">
        <v>177</v>
      </c>
      <c r="M7" s="156">
        <v>200</v>
      </c>
      <c r="N7" s="156">
        <v>198</v>
      </c>
      <c r="O7" s="156">
        <v>99</v>
      </c>
      <c r="P7" s="156">
        <v>138</v>
      </c>
      <c r="Q7" s="156">
        <v>37</v>
      </c>
      <c r="R7" s="156">
        <v>122</v>
      </c>
      <c r="S7" s="156">
        <v>200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73" t="s">
        <v>192</v>
      </c>
      <c r="B13" s="274" t="s">
        <v>193</v>
      </c>
      <c r="C13" s="156">
        <v>3</v>
      </c>
      <c r="D13" s="256">
        <v>9.5500000000000007</v>
      </c>
      <c r="E13" s="330">
        <v>8.3000000000000007</v>
      </c>
      <c r="F13" s="250">
        <v>-1.25</v>
      </c>
      <c r="G13" s="251">
        <v>3</v>
      </c>
      <c r="H13" s="252">
        <f>+F13*G13</f>
        <v>-3.75</v>
      </c>
      <c r="I13" s="156">
        <v>177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355" t="s">
        <v>192</v>
      </c>
      <c r="B15" s="274" t="s">
        <v>193</v>
      </c>
      <c r="C15" s="70">
        <v>10</v>
      </c>
      <c r="D15" s="256">
        <v>10.111111111111111</v>
      </c>
      <c r="E15" s="75"/>
      <c r="F15" s="363" t="s">
        <v>239</v>
      </c>
      <c r="G15" s="352">
        <v>8.3000000000000007</v>
      </c>
      <c r="H15" s="81">
        <v>-1.81111111111111</v>
      </c>
    </row>
    <row r="17" spans="2:14" x14ac:dyDescent="0.25">
      <c r="B17" t="s">
        <v>245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M17" t="s">
        <v>102</v>
      </c>
      <c r="N17" t="s">
        <v>107</v>
      </c>
    </row>
    <row r="18" spans="2:14" x14ac:dyDescent="0.25">
      <c r="B18" t="s">
        <v>246</v>
      </c>
      <c r="C18" s="393">
        <v>42812</v>
      </c>
      <c r="D18" s="394" t="s">
        <v>247</v>
      </c>
      <c r="E18" s="395" t="s">
        <v>248</v>
      </c>
      <c r="F18" s="396" t="s">
        <v>249</v>
      </c>
      <c r="G18" s="397" t="s">
        <v>250</v>
      </c>
      <c r="H18" s="398" t="s">
        <v>251</v>
      </c>
      <c r="I18" s="399" t="s">
        <v>219</v>
      </c>
      <c r="J18" t="s">
        <v>252</v>
      </c>
      <c r="K18" t="s">
        <v>253</v>
      </c>
      <c r="L18" t="s">
        <v>254</v>
      </c>
      <c r="M18" t="s">
        <v>255</v>
      </c>
      <c r="N18" t="s">
        <v>255</v>
      </c>
    </row>
    <row r="19" spans="2:14" x14ac:dyDescent="0.25">
      <c r="B19" s="96">
        <v>1</v>
      </c>
      <c r="C19" s="400" t="s">
        <v>247</v>
      </c>
      <c r="D19" s="401"/>
      <c r="E19" s="402">
        <v>46</v>
      </c>
      <c r="F19" s="263">
        <v>40</v>
      </c>
      <c r="G19" s="261">
        <v>15</v>
      </c>
      <c r="H19" s="259">
        <v>42</v>
      </c>
      <c r="I19" s="240">
        <v>37</v>
      </c>
      <c r="J19" s="37">
        <v>180</v>
      </c>
      <c r="K19" s="37">
        <v>66</v>
      </c>
      <c r="L19" s="403">
        <v>2.7272727272727271</v>
      </c>
      <c r="M19" s="37" t="s">
        <v>256</v>
      </c>
      <c r="N19" s="37" t="s">
        <v>256</v>
      </c>
    </row>
    <row r="20" spans="2:14" x14ac:dyDescent="0.25">
      <c r="B20" s="96">
        <v>2</v>
      </c>
      <c r="C20" s="355" t="s">
        <v>248</v>
      </c>
      <c r="D20" s="402">
        <v>11</v>
      </c>
      <c r="E20" s="401"/>
      <c r="F20" s="261">
        <v>23</v>
      </c>
      <c r="G20" s="259">
        <v>31</v>
      </c>
      <c r="H20" s="240">
        <v>21</v>
      </c>
      <c r="I20" s="263">
        <v>39</v>
      </c>
      <c r="J20" s="37">
        <v>125</v>
      </c>
      <c r="K20" s="37">
        <v>127</v>
      </c>
      <c r="L20" s="403">
        <v>0.98425196850393704</v>
      </c>
      <c r="M20" s="37" t="s">
        <v>257</v>
      </c>
      <c r="N20" s="37" t="s">
        <v>258</v>
      </c>
    </row>
    <row r="21" spans="2:14" x14ac:dyDescent="0.25">
      <c r="B21" s="96">
        <v>3</v>
      </c>
      <c r="C21" s="404" t="s">
        <v>249</v>
      </c>
      <c r="D21" s="263">
        <v>22</v>
      </c>
      <c r="E21" s="261">
        <v>27</v>
      </c>
      <c r="F21" s="401"/>
      <c r="G21" s="240">
        <v>36</v>
      </c>
      <c r="H21" s="402">
        <v>35</v>
      </c>
      <c r="I21" s="259">
        <v>54</v>
      </c>
      <c r="J21" s="37">
        <v>174</v>
      </c>
      <c r="K21" s="37">
        <v>110</v>
      </c>
      <c r="L21" s="403">
        <v>1.5818181818181818</v>
      </c>
      <c r="M21" s="37" t="s">
        <v>259</v>
      </c>
      <c r="N21" s="37" t="s">
        <v>259</v>
      </c>
    </row>
    <row r="22" spans="2:14" x14ac:dyDescent="0.25">
      <c r="B22" s="96">
        <v>4</v>
      </c>
      <c r="C22" s="405" t="s">
        <v>250</v>
      </c>
      <c r="D22" s="261">
        <v>3</v>
      </c>
      <c r="E22" s="259">
        <v>19</v>
      </c>
      <c r="F22" s="240">
        <v>11</v>
      </c>
      <c r="G22" s="401"/>
      <c r="H22" s="263"/>
      <c r="I22" s="402"/>
      <c r="J22" s="37">
        <v>33</v>
      </c>
      <c r="K22" s="37">
        <v>82</v>
      </c>
      <c r="L22" s="403">
        <v>0.40243902439024393</v>
      </c>
      <c r="M22" s="37" t="s">
        <v>260</v>
      </c>
      <c r="N22" s="96"/>
    </row>
    <row r="23" spans="2:14" x14ac:dyDescent="0.25">
      <c r="B23" s="96">
        <v>5</v>
      </c>
      <c r="C23" s="406" t="s">
        <v>251</v>
      </c>
      <c r="D23" s="259">
        <v>18</v>
      </c>
      <c r="E23" s="240">
        <v>22</v>
      </c>
      <c r="F23" s="402">
        <v>24</v>
      </c>
      <c r="G23" s="263"/>
      <c r="H23" s="401"/>
      <c r="I23" s="261">
        <v>45</v>
      </c>
      <c r="J23" s="37">
        <v>109</v>
      </c>
      <c r="K23" s="37">
        <v>110</v>
      </c>
      <c r="L23" s="403">
        <v>0.99090909090909096</v>
      </c>
      <c r="M23" s="37" t="s">
        <v>258</v>
      </c>
      <c r="N23" s="37" t="s">
        <v>257</v>
      </c>
    </row>
    <row r="24" spans="2:14" x14ac:dyDescent="0.25">
      <c r="B24" s="96">
        <v>6</v>
      </c>
      <c r="C24" s="407" t="s">
        <v>219</v>
      </c>
      <c r="D24" s="240">
        <v>12</v>
      </c>
      <c r="E24" s="263">
        <v>13</v>
      </c>
      <c r="F24" s="259">
        <v>12</v>
      </c>
      <c r="G24" s="402"/>
      <c r="H24" s="261">
        <v>12</v>
      </c>
      <c r="I24" s="401"/>
      <c r="J24" s="37">
        <v>49</v>
      </c>
      <c r="K24" s="37">
        <v>175</v>
      </c>
      <c r="L24" s="403">
        <v>0.28000000000000003</v>
      </c>
      <c r="M24" s="37" t="s">
        <v>261</v>
      </c>
      <c r="N24" s="96"/>
    </row>
    <row r="25" spans="2:14" x14ac:dyDescent="0.25">
      <c r="C25" s="40" t="s">
        <v>253</v>
      </c>
      <c r="D25" s="37">
        <v>66</v>
      </c>
      <c r="E25" s="37">
        <v>127</v>
      </c>
      <c r="F25" s="37">
        <v>110</v>
      </c>
      <c r="G25" s="37">
        <v>82</v>
      </c>
      <c r="H25" s="37">
        <v>110</v>
      </c>
      <c r="I25" s="37">
        <v>175</v>
      </c>
      <c r="J25" s="96"/>
      <c r="K25" s="96"/>
      <c r="L25" s="96"/>
    </row>
    <row r="27" spans="2:14" x14ac:dyDescent="0.25">
      <c r="D27" s="408" t="s">
        <v>262</v>
      </c>
      <c r="E27" s="409" t="s">
        <v>263</v>
      </c>
      <c r="F27" s="410" t="s">
        <v>264</v>
      </c>
      <c r="G27" s="152" t="s">
        <v>265</v>
      </c>
      <c r="H27" s="411" t="s">
        <v>266</v>
      </c>
      <c r="I27" s="96" t="s">
        <v>107</v>
      </c>
    </row>
    <row r="29" spans="2:14" x14ac:dyDescent="0.25">
      <c r="H29" s="408" t="s">
        <v>262</v>
      </c>
      <c r="I29" s="409" t="s">
        <v>263</v>
      </c>
      <c r="J29" s="410" t="s">
        <v>264</v>
      </c>
      <c r="K29" s="152" t="s">
        <v>265</v>
      </c>
      <c r="L29" s="411" t="s">
        <v>266</v>
      </c>
      <c r="M29" s="96" t="s">
        <v>107</v>
      </c>
    </row>
    <row r="30" spans="2:14" x14ac:dyDescent="0.25">
      <c r="B30" s="355" t="s">
        <v>192</v>
      </c>
      <c r="C30" s="274" t="s">
        <v>193</v>
      </c>
      <c r="D30" s="346" t="s">
        <v>27</v>
      </c>
      <c r="E30" s="412" t="s">
        <v>28</v>
      </c>
      <c r="F30" s="412" t="s">
        <v>29</v>
      </c>
      <c r="G30" s="412" t="s">
        <v>30</v>
      </c>
      <c r="H30" s="415" t="s">
        <v>250</v>
      </c>
      <c r="I30" s="413" t="s">
        <v>219</v>
      </c>
      <c r="J30" s="416" t="s">
        <v>248</v>
      </c>
      <c r="K30" s="419" t="s">
        <v>247</v>
      </c>
      <c r="L30" s="414" t="s">
        <v>267</v>
      </c>
      <c r="M30" s="419" t="s">
        <v>247</v>
      </c>
    </row>
    <row r="31" spans="2:14" x14ac:dyDescent="0.25">
      <c r="B31" s="355" t="s">
        <v>192</v>
      </c>
      <c r="C31" s="274" t="s">
        <v>193</v>
      </c>
      <c r="D31" s="37">
        <v>10</v>
      </c>
      <c r="E31" s="37"/>
      <c r="F31" s="37"/>
      <c r="G31" s="38" t="s">
        <v>268</v>
      </c>
      <c r="H31" s="37">
        <v>1</v>
      </c>
      <c r="I31" s="37">
        <v>1</v>
      </c>
      <c r="J31" s="37">
        <v>1</v>
      </c>
      <c r="K31" s="37">
        <v>0</v>
      </c>
      <c r="L31" s="37">
        <v>1</v>
      </c>
      <c r="M31" s="37">
        <v>0</v>
      </c>
    </row>
    <row r="33" spans="2:16" x14ac:dyDescent="0.25">
      <c r="B33" s="483" t="s">
        <v>296</v>
      </c>
    </row>
    <row r="34" spans="2:16" x14ac:dyDescent="0.25">
      <c r="B34" t="s">
        <v>245</v>
      </c>
      <c r="D34" s="96">
        <v>1</v>
      </c>
      <c r="E34" s="96">
        <v>2</v>
      </c>
      <c r="F34" s="96">
        <v>3</v>
      </c>
      <c r="G34" s="96">
        <v>4</v>
      </c>
      <c r="H34" s="96">
        <v>5</v>
      </c>
      <c r="I34" s="96">
        <v>6</v>
      </c>
      <c r="J34" s="96">
        <v>7</v>
      </c>
      <c r="K34" s="96">
        <v>8</v>
      </c>
      <c r="P34" s="484" t="s">
        <v>304</v>
      </c>
    </row>
    <row r="35" spans="2:16" x14ac:dyDescent="0.25">
      <c r="B35" t="s">
        <v>297</v>
      </c>
      <c r="C35" s="393">
        <v>42815</v>
      </c>
      <c r="D35" s="485" t="s">
        <v>276</v>
      </c>
      <c r="E35" s="377" t="s">
        <v>299</v>
      </c>
      <c r="F35" s="486" t="s">
        <v>322</v>
      </c>
      <c r="G35" s="486" t="s">
        <v>323</v>
      </c>
      <c r="H35" s="487" t="s">
        <v>280</v>
      </c>
      <c r="I35" s="487" t="s">
        <v>279</v>
      </c>
      <c r="J35" s="488" t="s">
        <v>324</v>
      </c>
      <c r="K35" s="489" t="s">
        <v>249</v>
      </c>
      <c r="L35" s="40" t="s">
        <v>252</v>
      </c>
      <c r="M35" s="40" t="s">
        <v>253</v>
      </c>
      <c r="N35" s="40" t="s">
        <v>82</v>
      </c>
      <c r="O35" s="490" t="s">
        <v>245</v>
      </c>
      <c r="P35" s="491" t="s">
        <v>283</v>
      </c>
    </row>
    <row r="36" spans="2:16" x14ac:dyDescent="0.25">
      <c r="B36" s="96">
        <v>1</v>
      </c>
      <c r="C36" s="425" t="s">
        <v>276</v>
      </c>
      <c r="D36" s="401"/>
      <c r="E36" s="259">
        <v>28</v>
      </c>
      <c r="F36" s="261"/>
      <c r="G36" s="263">
        <v>24</v>
      </c>
      <c r="H36" s="37"/>
      <c r="I36" s="37"/>
      <c r="J36" s="240">
        <v>27</v>
      </c>
      <c r="K36" s="402">
        <v>40</v>
      </c>
      <c r="L36" s="37">
        <v>119</v>
      </c>
      <c r="M36" s="37">
        <v>101</v>
      </c>
      <c r="N36" s="403">
        <v>1.1782178217821782</v>
      </c>
      <c r="O36" s="37" t="s">
        <v>259</v>
      </c>
      <c r="P36" s="37" t="s">
        <v>256</v>
      </c>
    </row>
    <row r="37" spans="2:16" x14ac:dyDescent="0.25">
      <c r="B37" s="96">
        <v>2</v>
      </c>
      <c r="C37" s="243" t="s">
        <v>299</v>
      </c>
      <c r="D37" s="259">
        <v>19</v>
      </c>
      <c r="E37" s="401"/>
      <c r="F37" s="263"/>
      <c r="G37" s="37"/>
      <c r="H37" s="261">
        <v>29</v>
      </c>
      <c r="I37" s="240">
        <v>21</v>
      </c>
      <c r="J37" s="402">
        <v>47</v>
      </c>
      <c r="K37" s="37"/>
      <c r="L37" s="37">
        <v>116</v>
      </c>
      <c r="M37" s="37">
        <v>108</v>
      </c>
      <c r="N37" s="403">
        <v>1.0740740740740742</v>
      </c>
      <c r="O37" s="37" t="s">
        <v>257</v>
      </c>
      <c r="P37" s="37" t="s">
        <v>257</v>
      </c>
    </row>
    <row r="38" spans="2:16" x14ac:dyDescent="0.25">
      <c r="B38" s="96">
        <v>3</v>
      </c>
      <c r="C38" s="325" t="s">
        <v>322</v>
      </c>
      <c r="D38" s="261"/>
      <c r="E38" s="263"/>
      <c r="F38" s="401"/>
      <c r="G38" s="37"/>
      <c r="H38" s="240"/>
      <c r="I38" s="402"/>
      <c r="J38" s="37"/>
      <c r="K38" s="259"/>
      <c r="L38" s="37">
        <v>0</v>
      </c>
      <c r="M38" s="37">
        <v>0</v>
      </c>
      <c r="N38" s="403" t="e">
        <v>#DIV/0!</v>
      </c>
      <c r="O38" s="37"/>
      <c r="P38" s="37"/>
    </row>
    <row r="39" spans="2:16" x14ac:dyDescent="0.25">
      <c r="B39" s="96">
        <v>4</v>
      </c>
      <c r="C39" s="492" t="s">
        <v>323</v>
      </c>
      <c r="D39" s="263">
        <v>13</v>
      </c>
      <c r="E39" s="37"/>
      <c r="F39" s="37"/>
      <c r="G39" s="401"/>
      <c r="H39" s="402">
        <v>32</v>
      </c>
      <c r="I39" s="261">
        <v>21</v>
      </c>
      <c r="J39" s="259">
        <v>33</v>
      </c>
      <c r="K39" s="240">
        <v>32</v>
      </c>
      <c r="L39" s="37">
        <v>131</v>
      </c>
      <c r="M39" s="37">
        <v>127</v>
      </c>
      <c r="N39" s="403">
        <v>1.0314960629921259</v>
      </c>
      <c r="O39" s="37" t="s">
        <v>258</v>
      </c>
      <c r="P39" s="37" t="s">
        <v>258</v>
      </c>
    </row>
    <row r="40" spans="2:16" x14ac:dyDescent="0.25">
      <c r="B40" s="96">
        <v>5</v>
      </c>
      <c r="C40" s="360" t="s">
        <v>280</v>
      </c>
      <c r="D40" s="37"/>
      <c r="E40" s="261">
        <v>16</v>
      </c>
      <c r="F40" s="240"/>
      <c r="G40" s="402">
        <v>22</v>
      </c>
      <c r="H40" s="401"/>
      <c r="I40" s="259">
        <v>29</v>
      </c>
      <c r="J40" s="37"/>
      <c r="K40" s="263">
        <v>23</v>
      </c>
      <c r="L40" s="37">
        <v>90</v>
      </c>
      <c r="M40" s="37">
        <v>115</v>
      </c>
      <c r="N40" s="403">
        <v>0.78260869565217395</v>
      </c>
      <c r="O40" s="37" t="s">
        <v>261</v>
      </c>
      <c r="P40" s="37" t="s">
        <v>261</v>
      </c>
    </row>
    <row r="41" spans="2:16" x14ac:dyDescent="0.25">
      <c r="B41" s="96">
        <v>6</v>
      </c>
      <c r="C41" s="360" t="s">
        <v>279</v>
      </c>
      <c r="D41" s="37"/>
      <c r="E41" s="240">
        <v>43</v>
      </c>
      <c r="F41" s="402"/>
      <c r="G41" s="261">
        <v>29</v>
      </c>
      <c r="H41" s="259">
        <v>32</v>
      </c>
      <c r="I41" s="401"/>
      <c r="J41" s="263">
        <v>37</v>
      </c>
      <c r="K41" s="37"/>
      <c r="L41" s="37">
        <v>141</v>
      </c>
      <c r="M41" s="37">
        <v>84</v>
      </c>
      <c r="N41" s="403">
        <v>1.6785714285714286</v>
      </c>
      <c r="O41" s="37" t="s">
        <v>256</v>
      </c>
      <c r="P41" s="37" t="s">
        <v>259</v>
      </c>
    </row>
    <row r="42" spans="2:16" x14ac:dyDescent="0.25">
      <c r="B42" s="96">
        <v>7</v>
      </c>
      <c r="C42" s="493" t="s">
        <v>324</v>
      </c>
      <c r="D42" s="240">
        <v>33</v>
      </c>
      <c r="E42" s="402">
        <v>21</v>
      </c>
      <c r="F42" s="37"/>
      <c r="G42" s="259">
        <v>27</v>
      </c>
      <c r="H42" s="37"/>
      <c r="I42" s="263">
        <v>13</v>
      </c>
      <c r="J42" s="401"/>
      <c r="K42" s="261">
        <v>15</v>
      </c>
      <c r="L42" s="37">
        <v>109</v>
      </c>
      <c r="M42" s="37">
        <v>170</v>
      </c>
      <c r="N42" s="403">
        <v>0.64117647058823535</v>
      </c>
      <c r="O42" s="37" t="s">
        <v>305</v>
      </c>
      <c r="P42" s="37"/>
    </row>
    <row r="43" spans="2:16" x14ac:dyDescent="0.25">
      <c r="B43" s="96">
        <v>8</v>
      </c>
      <c r="C43" s="308" t="s">
        <v>249</v>
      </c>
      <c r="D43" s="402">
        <v>36</v>
      </c>
      <c r="E43" s="37"/>
      <c r="F43" s="259"/>
      <c r="G43" s="240">
        <v>25</v>
      </c>
      <c r="H43" s="263">
        <v>22</v>
      </c>
      <c r="I43" s="37"/>
      <c r="J43" s="261">
        <v>26</v>
      </c>
      <c r="K43" s="401"/>
      <c r="L43" s="37">
        <v>109</v>
      </c>
      <c r="M43" s="37">
        <v>110</v>
      </c>
      <c r="N43" s="403">
        <v>0.99090909090909096</v>
      </c>
      <c r="O43" s="37" t="s">
        <v>260</v>
      </c>
      <c r="P43" s="37" t="s">
        <v>260</v>
      </c>
    </row>
    <row r="44" spans="2:16" x14ac:dyDescent="0.25">
      <c r="C44" s="40" t="s">
        <v>314</v>
      </c>
      <c r="D44" s="37">
        <v>101</v>
      </c>
      <c r="E44" s="37">
        <v>108</v>
      </c>
      <c r="F44" s="37">
        <v>0</v>
      </c>
      <c r="G44" s="37">
        <v>127</v>
      </c>
      <c r="H44" s="37">
        <v>115</v>
      </c>
      <c r="I44" s="37">
        <v>84</v>
      </c>
      <c r="J44" s="37">
        <v>170</v>
      </c>
      <c r="K44" s="37">
        <v>110</v>
      </c>
      <c r="L44" s="96"/>
      <c r="M44" s="96"/>
      <c r="N44" s="96"/>
    </row>
    <row r="45" spans="2:16" x14ac:dyDescent="0.25">
      <c r="D45" s="408" t="s">
        <v>317</v>
      </c>
      <c r="E45" s="409" t="s">
        <v>318</v>
      </c>
      <c r="F45" s="410" t="s">
        <v>319</v>
      </c>
      <c r="G45" s="152" t="s">
        <v>325</v>
      </c>
      <c r="H45" s="411" t="s">
        <v>326</v>
      </c>
      <c r="I45" t="s">
        <v>283</v>
      </c>
      <c r="J45" s="96" t="s">
        <v>327</v>
      </c>
    </row>
    <row r="46" spans="2:16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8" spans="2:16" x14ac:dyDescent="0.25">
      <c r="B48" t="s">
        <v>308</v>
      </c>
    </row>
    <row r="49" spans="2:16" x14ac:dyDescent="0.25">
      <c r="B49" t="s">
        <v>245</v>
      </c>
      <c r="D49" s="96">
        <v>1</v>
      </c>
      <c r="E49" s="96">
        <v>2</v>
      </c>
      <c r="F49" s="96">
        <v>3</v>
      </c>
      <c r="G49" s="96">
        <v>4</v>
      </c>
      <c r="H49" s="96">
        <v>5</v>
      </c>
      <c r="I49" s="96">
        <v>6</v>
      </c>
      <c r="J49" s="96">
        <v>7</v>
      </c>
      <c r="K49" s="96">
        <v>8</v>
      </c>
      <c r="P49" s="484" t="s">
        <v>304</v>
      </c>
    </row>
    <row r="50" spans="2:16" x14ac:dyDescent="0.25">
      <c r="B50" t="s">
        <v>297</v>
      </c>
      <c r="C50" s="393">
        <v>42815</v>
      </c>
      <c r="D50" s="485" t="s">
        <v>276</v>
      </c>
      <c r="E50" s="377" t="s">
        <v>299</v>
      </c>
      <c r="F50" s="486" t="s">
        <v>322</v>
      </c>
      <c r="G50" s="486" t="s">
        <v>323</v>
      </c>
      <c r="H50" s="487" t="s">
        <v>280</v>
      </c>
      <c r="I50" s="487" t="s">
        <v>279</v>
      </c>
      <c r="J50" s="488" t="s">
        <v>324</v>
      </c>
      <c r="K50" s="489" t="s">
        <v>249</v>
      </c>
      <c r="L50" s="40" t="s">
        <v>252</v>
      </c>
      <c r="M50" s="40" t="s">
        <v>253</v>
      </c>
      <c r="N50" s="40" t="s">
        <v>82</v>
      </c>
      <c r="O50" s="490" t="s">
        <v>245</v>
      </c>
      <c r="P50" s="494" t="s">
        <v>328</v>
      </c>
    </row>
    <row r="51" spans="2:16" x14ac:dyDescent="0.25">
      <c r="B51" s="96">
        <v>1</v>
      </c>
      <c r="C51" s="425" t="s">
        <v>276</v>
      </c>
      <c r="D51" s="401"/>
      <c r="E51" s="259">
        <v>28</v>
      </c>
      <c r="F51" s="261"/>
      <c r="G51" s="263">
        <v>24</v>
      </c>
      <c r="H51" s="37"/>
      <c r="I51" s="37"/>
      <c r="J51" s="240">
        <v>27</v>
      </c>
      <c r="K51" s="402">
        <v>40</v>
      </c>
      <c r="L51" s="37">
        <v>119</v>
      </c>
      <c r="M51" s="37">
        <v>55</v>
      </c>
      <c r="N51" s="403">
        <v>2.1636363636363636</v>
      </c>
      <c r="O51" s="37" t="s">
        <v>256</v>
      </c>
      <c r="P51" s="37" t="s">
        <v>256</v>
      </c>
    </row>
    <row r="52" spans="2:16" x14ac:dyDescent="0.25">
      <c r="B52" s="96">
        <v>2</v>
      </c>
      <c r="C52" s="243" t="s">
        <v>299</v>
      </c>
      <c r="D52" s="259">
        <v>15</v>
      </c>
      <c r="E52" s="401"/>
      <c r="F52" s="263"/>
      <c r="G52" s="37"/>
      <c r="H52" s="261">
        <v>29</v>
      </c>
      <c r="I52" s="240">
        <v>21</v>
      </c>
      <c r="J52" s="402">
        <v>47</v>
      </c>
      <c r="K52" s="37"/>
      <c r="L52" s="37">
        <v>112</v>
      </c>
      <c r="M52" s="37">
        <v>80</v>
      </c>
      <c r="N52" s="403">
        <v>1.4</v>
      </c>
      <c r="O52" s="37" t="s">
        <v>257</v>
      </c>
      <c r="P52" s="37" t="s">
        <v>258</v>
      </c>
    </row>
    <row r="53" spans="2:16" x14ac:dyDescent="0.25">
      <c r="B53" s="96">
        <v>3</v>
      </c>
      <c r="C53" s="325" t="s">
        <v>322</v>
      </c>
      <c r="D53" s="261"/>
      <c r="E53" s="263"/>
      <c r="F53" s="401"/>
      <c r="G53" s="37"/>
      <c r="H53" s="240"/>
      <c r="I53" s="402"/>
      <c r="J53" s="37"/>
      <c r="K53" s="259"/>
      <c r="L53" s="37">
        <v>0</v>
      </c>
      <c r="M53" s="37">
        <v>0</v>
      </c>
      <c r="N53" s="403" t="e">
        <v>#DIV/0!</v>
      </c>
      <c r="O53" s="37"/>
      <c r="P53" s="37"/>
    </row>
    <row r="54" spans="2:16" x14ac:dyDescent="0.25">
      <c r="B54" s="96">
        <v>4</v>
      </c>
      <c r="C54" s="492" t="s">
        <v>323</v>
      </c>
      <c r="D54" s="263">
        <v>7</v>
      </c>
      <c r="E54" s="37"/>
      <c r="F54" s="37"/>
      <c r="G54" s="401"/>
      <c r="H54" s="402">
        <v>32</v>
      </c>
      <c r="I54" s="261">
        <v>21</v>
      </c>
      <c r="J54" s="259">
        <v>33</v>
      </c>
      <c r="K54" s="240">
        <v>32</v>
      </c>
      <c r="L54" s="37">
        <v>125</v>
      </c>
      <c r="M54" s="37">
        <v>111</v>
      </c>
      <c r="N54" s="403">
        <v>1.1261261261261262</v>
      </c>
      <c r="O54" s="37" t="s">
        <v>258</v>
      </c>
      <c r="P54" s="37" t="s">
        <v>257</v>
      </c>
    </row>
    <row r="55" spans="2:16" x14ac:dyDescent="0.25">
      <c r="B55" s="96">
        <v>5</v>
      </c>
      <c r="C55" s="360" t="s">
        <v>280</v>
      </c>
      <c r="D55" s="37"/>
      <c r="E55" s="261">
        <v>10</v>
      </c>
      <c r="F55" s="240"/>
      <c r="G55" s="402">
        <v>22</v>
      </c>
      <c r="H55" s="401"/>
      <c r="I55" s="259">
        <v>29</v>
      </c>
      <c r="J55" s="37"/>
      <c r="K55" s="263">
        <v>23</v>
      </c>
      <c r="L55" s="37">
        <v>84</v>
      </c>
      <c r="M55" s="37">
        <v>105</v>
      </c>
      <c r="N55" s="403">
        <v>0.8</v>
      </c>
      <c r="O55" s="37" t="s">
        <v>260</v>
      </c>
      <c r="P55" s="37" t="s">
        <v>260</v>
      </c>
    </row>
    <row r="56" spans="2:16" x14ac:dyDescent="0.25">
      <c r="B56" s="96">
        <v>6</v>
      </c>
      <c r="C56" s="360" t="s">
        <v>279</v>
      </c>
      <c r="D56" s="37"/>
      <c r="E56" s="240">
        <v>35</v>
      </c>
      <c r="F56" s="402"/>
      <c r="G56" s="261">
        <v>27</v>
      </c>
      <c r="H56" s="259">
        <v>30</v>
      </c>
      <c r="I56" s="401"/>
      <c r="J56" s="263">
        <v>37</v>
      </c>
      <c r="K56" s="37"/>
      <c r="L56" s="37">
        <v>129</v>
      </c>
      <c r="M56" s="37">
        <v>78</v>
      </c>
      <c r="N56" s="403">
        <v>1.6538461538461537</v>
      </c>
      <c r="O56" s="37" t="s">
        <v>259</v>
      </c>
      <c r="P56" s="37" t="s">
        <v>259</v>
      </c>
    </row>
    <row r="57" spans="2:16" x14ac:dyDescent="0.25">
      <c r="B57" s="96">
        <v>7</v>
      </c>
      <c r="C57" s="493" t="s">
        <v>324</v>
      </c>
      <c r="D57" s="240">
        <v>15</v>
      </c>
      <c r="E57" s="402">
        <v>7</v>
      </c>
      <c r="F57" s="37"/>
      <c r="G57" s="259">
        <v>21</v>
      </c>
      <c r="H57" s="37"/>
      <c r="I57" s="263">
        <v>7</v>
      </c>
      <c r="J57" s="401"/>
      <c r="K57" s="261">
        <v>15</v>
      </c>
      <c r="L57" s="37">
        <v>65</v>
      </c>
      <c r="M57" s="37">
        <v>170</v>
      </c>
      <c r="N57" s="403">
        <v>0.38235294117647056</v>
      </c>
      <c r="O57" s="37" t="s">
        <v>305</v>
      </c>
      <c r="P57" s="37"/>
    </row>
    <row r="58" spans="2:16" x14ac:dyDescent="0.25">
      <c r="B58" s="96">
        <v>8</v>
      </c>
      <c r="C58" s="308" t="s">
        <v>249</v>
      </c>
      <c r="D58" s="402">
        <v>18</v>
      </c>
      <c r="E58" s="37"/>
      <c r="F58" s="259"/>
      <c r="G58" s="240">
        <v>17</v>
      </c>
      <c r="H58" s="263">
        <v>14</v>
      </c>
      <c r="I58" s="37"/>
      <c r="J58" s="261">
        <v>26</v>
      </c>
      <c r="K58" s="401"/>
      <c r="L58" s="37">
        <v>75</v>
      </c>
      <c r="M58" s="37">
        <v>110</v>
      </c>
      <c r="N58" s="403">
        <v>0.68181818181818177</v>
      </c>
      <c r="O58" s="37" t="s">
        <v>261</v>
      </c>
      <c r="P58" s="37" t="s">
        <v>261</v>
      </c>
    </row>
    <row r="59" spans="2:16" x14ac:dyDescent="0.25">
      <c r="C59" s="40" t="s">
        <v>314</v>
      </c>
      <c r="D59" s="37">
        <v>55</v>
      </c>
      <c r="E59" s="37">
        <v>80</v>
      </c>
      <c r="F59" s="37">
        <v>0</v>
      </c>
      <c r="G59" s="37">
        <v>111</v>
      </c>
      <c r="H59" s="37">
        <v>105</v>
      </c>
      <c r="I59" s="37">
        <v>78</v>
      </c>
      <c r="J59" s="37">
        <v>170</v>
      </c>
      <c r="K59" s="37">
        <v>110</v>
      </c>
      <c r="L59" s="96"/>
      <c r="M59" s="96"/>
      <c r="N59" s="96"/>
    </row>
    <row r="60" spans="2:16" x14ac:dyDescent="0.25">
      <c r="D60" s="408" t="s">
        <v>317</v>
      </c>
      <c r="E60" s="409" t="s">
        <v>318</v>
      </c>
      <c r="F60" s="410" t="s">
        <v>319</v>
      </c>
      <c r="G60" s="152" t="s">
        <v>325</v>
      </c>
      <c r="H60" s="411" t="s">
        <v>326</v>
      </c>
      <c r="I60" t="s">
        <v>283</v>
      </c>
      <c r="J60" t="s">
        <v>327</v>
      </c>
    </row>
    <row r="62" spans="2:16" x14ac:dyDescent="0.25">
      <c r="H62" s="126" t="s">
        <v>317</v>
      </c>
      <c r="I62" s="74" t="s">
        <v>318</v>
      </c>
      <c r="J62" s="82" t="s">
        <v>319</v>
      </c>
      <c r="K62" s="95" t="s">
        <v>325</v>
      </c>
      <c r="L62" s="125" t="s">
        <v>326</v>
      </c>
      <c r="M62" s="37" t="s">
        <v>283</v>
      </c>
      <c r="N62" s="37" t="s">
        <v>327</v>
      </c>
    </row>
    <row r="63" spans="2:16" x14ac:dyDescent="0.25">
      <c r="B63" s="355" t="s">
        <v>192</v>
      </c>
      <c r="C63" s="274" t="s">
        <v>193</v>
      </c>
      <c r="D63" s="346" t="s">
        <v>27</v>
      </c>
      <c r="E63" s="412" t="s">
        <v>28</v>
      </c>
      <c r="F63" s="412" t="s">
        <v>29</v>
      </c>
      <c r="G63" s="412" t="s">
        <v>30</v>
      </c>
      <c r="H63" s="466" t="s">
        <v>323</v>
      </c>
      <c r="J63" s="500" t="s">
        <v>324</v>
      </c>
      <c r="K63" s="435" t="s">
        <v>280</v>
      </c>
      <c r="L63" s="434" t="s">
        <v>276</v>
      </c>
      <c r="M63" s="428" t="s">
        <v>280</v>
      </c>
      <c r="N63" s="435" t="s">
        <v>280</v>
      </c>
    </row>
    <row r="64" spans="2:16" x14ac:dyDescent="0.25">
      <c r="B64" s="355" t="s">
        <v>192</v>
      </c>
      <c r="C64" s="274" t="s">
        <v>193</v>
      </c>
      <c r="D64" s="37">
        <v>10</v>
      </c>
      <c r="E64" s="37"/>
      <c r="F64" s="37"/>
      <c r="G64" s="38" t="s">
        <v>268</v>
      </c>
      <c r="H64" s="37">
        <v>0</v>
      </c>
      <c r="J64" s="37">
        <v>1</v>
      </c>
      <c r="K64" s="37">
        <v>0</v>
      </c>
      <c r="L64" s="37">
        <v>0</v>
      </c>
      <c r="M64" s="37">
        <v>2</v>
      </c>
      <c r="N64" s="37">
        <v>0</v>
      </c>
    </row>
    <row r="66" spans="1:20" x14ac:dyDescent="0.25">
      <c r="A66" t="s">
        <v>31</v>
      </c>
      <c r="C66" s="42"/>
    </row>
    <row r="67" spans="1:20" ht="15.75" thickBot="1" x14ac:dyDescent="0.3">
      <c r="A67" t="s">
        <v>144</v>
      </c>
    </row>
    <row r="68" spans="1:20" x14ac:dyDescent="0.25">
      <c r="A68" s="1" t="s">
        <v>145</v>
      </c>
      <c r="B68" s="1"/>
      <c r="C68" s="42"/>
      <c r="D68" s="43" t="s">
        <v>3</v>
      </c>
      <c r="E68" s="44" t="s">
        <v>32</v>
      </c>
      <c r="F68" s="45" t="s">
        <v>3</v>
      </c>
      <c r="G68" s="4" t="s">
        <v>32</v>
      </c>
      <c r="H68" s="46" t="s">
        <v>3</v>
      </c>
      <c r="I68" s="6" t="s">
        <v>32</v>
      </c>
      <c r="J68" s="46" t="s">
        <v>3</v>
      </c>
      <c r="K68" s="47" t="s">
        <v>32</v>
      </c>
      <c r="L68" s="46" t="s">
        <v>3</v>
      </c>
      <c r="M68" s="4" t="s">
        <v>32</v>
      </c>
      <c r="N68" s="3" t="s">
        <v>3</v>
      </c>
      <c r="O68" s="44" t="s">
        <v>32</v>
      </c>
      <c r="P68" s="183" t="s">
        <v>3</v>
      </c>
      <c r="Q68" s="44" t="s">
        <v>32</v>
      </c>
      <c r="R68" s="48" t="s">
        <v>33</v>
      </c>
      <c r="S68" s="49" t="s">
        <v>34</v>
      </c>
    </row>
    <row r="69" spans="1:20" x14ac:dyDescent="0.25">
      <c r="A69" s="9" t="s">
        <v>146</v>
      </c>
      <c r="B69" s="1"/>
      <c r="C69" s="42"/>
      <c r="D69" s="50" t="s">
        <v>9</v>
      </c>
      <c r="E69" s="12" t="s">
        <v>9</v>
      </c>
      <c r="F69" s="15" t="s">
        <v>9</v>
      </c>
      <c r="G69" s="10" t="s">
        <v>9</v>
      </c>
      <c r="H69" s="51" t="s">
        <v>9</v>
      </c>
      <c r="I69" s="13" t="s">
        <v>9</v>
      </c>
      <c r="J69" s="51" t="s">
        <v>9</v>
      </c>
      <c r="K69" s="52" t="s">
        <v>9</v>
      </c>
      <c r="L69" s="51" t="s">
        <v>9</v>
      </c>
      <c r="M69" s="10" t="s">
        <v>9</v>
      </c>
      <c r="N69" s="11" t="s">
        <v>9</v>
      </c>
      <c r="O69" s="12" t="s">
        <v>9</v>
      </c>
      <c r="P69" s="166" t="s">
        <v>9</v>
      </c>
      <c r="Q69" s="12" t="s">
        <v>9</v>
      </c>
      <c r="R69" s="12" t="s">
        <v>35</v>
      </c>
      <c r="S69" s="12" t="s">
        <v>35</v>
      </c>
    </row>
    <row r="70" spans="1:20" x14ac:dyDescent="0.25">
      <c r="A70" s="184" t="s">
        <v>147</v>
      </c>
      <c r="B70" s="1"/>
      <c r="C70" s="42"/>
      <c r="D70" s="50"/>
      <c r="E70" s="12" t="s">
        <v>19</v>
      </c>
      <c r="F70" s="15"/>
      <c r="G70" s="10" t="s">
        <v>19</v>
      </c>
      <c r="H70" s="51"/>
      <c r="I70" s="13" t="s">
        <v>19</v>
      </c>
      <c r="J70" s="51"/>
      <c r="K70" s="52" t="s">
        <v>19</v>
      </c>
      <c r="L70" s="51"/>
      <c r="M70" s="10" t="s">
        <v>19</v>
      </c>
      <c r="N70" s="15"/>
      <c r="O70" s="12" t="s">
        <v>19</v>
      </c>
      <c r="P70" s="185"/>
      <c r="Q70" s="12" t="s">
        <v>19</v>
      </c>
      <c r="R70" s="12" t="s">
        <v>19</v>
      </c>
      <c r="S70" s="12" t="s">
        <v>19</v>
      </c>
    </row>
    <row r="71" spans="1:20" x14ac:dyDescent="0.25">
      <c r="A71" s="1"/>
      <c r="B71" s="1"/>
      <c r="C71" s="42"/>
      <c r="D71" s="50"/>
      <c r="E71" s="53">
        <v>42646</v>
      </c>
      <c r="F71" s="54"/>
      <c r="G71" s="55">
        <v>42679</v>
      </c>
      <c r="H71" s="56"/>
      <c r="I71" s="57">
        <v>42710</v>
      </c>
      <c r="J71" s="56"/>
      <c r="K71" s="58">
        <v>42741</v>
      </c>
      <c r="L71" s="56"/>
      <c r="M71" s="55">
        <v>42763</v>
      </c>
      <c r="N71" s="11"/>
      <c r="O71" s="73">
        <v>42798</v>
      </c>
      <c r="P71" s="166"/>
      <c r="Q71" s="53">
        <v>42815</v>
      </c>
      <c r="R71" s="53">
        <v>42798</v>
      </c>
      <c r="S71" s="57">
        <v>42798</v>
      </c>
    </row>
    <row r="72" spans="1:20" ht="15.75" thickBot="1" x14ac:dyDescent="0.3">
      <c r="A72" s="19" t="s">
        <v>20</v>
      </c>
      <c r="B72" s="20" t="s">
        <v>21</v>
      </c>
      <c r="C72" s="42"/>
      <c r="D72" s="24"/>
      <c r="E72" s="61"/>
      <c r="F72" s="62"/>
      <c r="G72" s="63"/>
      <c r="H72" s="64"/>
      <c r="I72" s="65"/>
      <c r="J72" s="64"/>
      <c r="K72" s="66"/>
      <c r="L72" s="64"/>
      <c r="M72" s="63"/>
      <c r="N72" s="22"/>
      <c r="O72" s="67"/>
      <c r="P72" s="186"/>
      <c r="Q72" s="27"/>
      <c r="R72" s="27">
        <v>42815</v>
      </c>
      <c r="S72" s="88">
        <v>42815</v>
      </c>
    </row>
    <row r="73" spans="1:20" x14ac:dyDescent="0.25">
      <c r="A73" s="273" t="s">
        <v>192</v>
      </c>
      <c r="B73" s="274" t="s">
        <v>193</v>
      </c>
      <c r="C73" s="255" t="s">
        <v>37</v>
      </c>
      <c r="D73" s="75">
        <v>9.3000000000000007</v>
      </c>
      <c r="E73" s="37">
        <v>158</v>
      </c>
      <c r="F73" s="75">
        <v>9.3000000000000007</v>
      </c>
      <c r="G73" s="70">
        <v>164</v>
      </c>
      <c r="H73" s="256">
        <v>9.1750000000000007</v>
      </c>
      <c r="I73" s="156">
        <v>163</v>
      </c>
      <c r="J73" s="75">
        <v>9.1750000000000007</v>
      </c>
      <c r="K73" s="37">
        <v>163</v>
      </c>
      <c r="L73" s="256">
        <v>9.1750000000000007</v>
      </c>
      <c r="M73" s="156">
        <v>166</v>
      </c>
      <c r="N73" s="256">
        <v>10.050000000000001</v>
      </c>
      <c r="O73" s="156">
        <v>193</v>
      </c>
      <c r="P73" s="256">
        <v>9.5500000000000007</v>
      </c>
      <c r="Q73" s="156">
        <v>177</v>
      </c>
      <c r="R73" s="156">
        <f>+O73-Q73</f>
        <v>16</v>
      </c>
      <c r="S73" s="257">
        <f>+R73/O73</f>
        <v>8.2901554404145081E-2</v>
      </c>
    </row>
    <row r="74" spans="1:20" x14ac:dyDescent="0.25">
      <c r="C74" s="42"/>
    </row>
    <row r="75" spans="1:20" ht="15.75" thickBot="1" x14ac:dyDescent="0.3">
      <c r="A75" t="s">
        <v>179</v>
      </c>
      <c r="C75" s="42"/>
      <c r="G75" s="42"/>
      <c r="I75" s="42"/>
      <c r="L75" s="96"/>
    </row>
    <row r="76" spans="1:20" x14ac:dyDescent="0.25">
      <c r="A76" s="1" t="s">
        <v>145</v>
      </c>
      <c r="B76" s="1"/>
      <c r="C76" s="42"/>
      <c r="D76" s="4" t="s">
        <v>50</v>
      </c>
      <c r="E76" s="4" t="s">
        <v>50</v>
      </c>
      <c r="F76" s="4" t="s">
        <v>50</v>
      </c>
      <c r="G76" s="4" t="s">
        <v>51</v>
      </c>
      <c r="H76" s="44" t="s">
        <v>51</v>
      </c>
      <c r="I76" s="6" t="s">
        <v>51</v>
      </c>
      <c r="J76" s="6" t="s">
        <v>51</v>
      </c>
      <c r="K76" s="6" t="s">
        <v>51</v>
      </c>
      <c r="L76" s="6" t="s">
        <v>51</v>
      </c>
      <c r="M76" s="6" t="s">
        <v>51</v>
      </c>
      <c r="N76" s="47" t="s">
        <v>51</v>
      </c>
      <c r="O76" s="4" t="s">
        <v>51</v>
      </c>
      <c r="P76" s="4" t="s">
        <v>51</v>
      </c>
      <c r="Q76" s="4" t="s">
        <v>51</v>
      </c>
      <c r="R76" s="4" t="s">
        <v>51</v>
      </c>
      <c r="S76" s="4" t="s">
        <v>51</v>
      </c>
      <c r="T76" s="3" t="s">
        <v>33</v>
      </c>
    </row>
    <row r="77" spans="1:20" x14ac:dyDescent="0.25">
      <c r="A77" s="9" t="s">
        <v>146</v>
      </c>
      <c r="B77" s="1" t="s">
        <v>155</v>
      </c>
      <c r="C77" s="42"/>
      <c r="D77" s="98" t="s">
        <v>53</v>
      </c>
      <c r="E77" s="98" t="s">
        <v>53</v>
      </c>
      <c r="F77" s="77" t="s">
        <v>53</v>
      </c>
      <c r="G77" s="101" t="s">
        <v>53</v>
      </c>
      <c r="H77" s="133" t="s">
        <v>53</v>
      </c>
      <c r="I77" s="194" t="s">
        <v>53</v>
      </c>
      <c r="J77" s="194" t="s">
        <v>53</v>
      </c>
      <c r="K77" s="194" t="s">
        <v>53</v>
      </c>
      <c r="L77" s="194" t="s">
        <v>53</v>
      </c>
      <c r="M77" s="194" t="s">
        <v>53</v>
      </c>
      <c r="N77" s="195" t="s">
        <v>53</v>
      </c>
      <c r="O77" s="101" t="s">
        <v>53</v>
      </c>
      <c r="P77" s="101" t="s">
        <v>53</v>
      </c>
      <c r="Q77" s="101" t="s">
        <v>53</v>
      </c>
      <c r="R77" s="101" t="s">
        <v>53</v>
      </c>
      <c r="S77" s="101" t="s">
        <v>53</v>
      </c>
      <c r="T77" s="196" t="s">
        <v>54</v>
      </c>
    </row>
    <row r="78" spans="1:20" x14ac:dyDescent="0.25">
      <c r="A78" s="198" t="s">
        <v>156</v>
      </c>
      <c r="B78" s="1"/>
      <c r="C78" s="42"/>
      <c r="D78" s="10" t="s">
        <v>56</v>
      </c>
      <c r="E78" s="10" t="s">
        <v>56</v>
      </c>
      <c r="F78" s="10" t="s">
        <v>56</v>
      </c>
      <c r="G78" s="99" t="s">
        <v>56</v>
      </c>
      <c r="H78" s="59" t="s">
        <v>56</v>
      </c>
      <c r="I78" s="18" t="s">
        <v>56</v>
      </c>
      <c r="J78" s="18" t="s">
        <v>56</v>
      </c>
      <c r="K78" s="18" t="s">
        <v>56</v>
      </c>
      <c r="L78" s="18" t="s">
        <v>56</v>
      </c>
      <c r="M78" s="18" t="s">
        <v>56</v>
      </c>
      <c r="N78" s="100" t="s">
        <v>56</v>
      </c>
      <c r="O78" s="99" t="s">
        <v>56</v>
      </c>
      <c r="P78" s="99" t="s">
        <v>56</v>
      </c>
      <c r="Q78" s="99" t="s">
        <v>56</v>
      </c>
      <c r="R78" s="99" t="s">
        <v>56</v>
      </c>
      <c r="S78" s="99" t="s">
        <v>56</v>
      </c>
      <c r="T78" s="199" t="s">
        <v>57</v>
      </c>
    </row>
    <row r="79" spans="1:20" x14ac:dyDescent="0.25">
      <c r="A79" s="1"/>
      <c r="B79" s="1"/>
      <c r="C79" s="42"/>
      <c r="D79" s="10" t="s">
        <v>59</v>
      </c>
      <c r="E79" s="10" t="s">
        <v>60</v>
      </c>
      <c r="F79" s="10" t="s">
        <v>61</v>
      </c>
      <c r="G79" s="99" t="s">
        <v>62</v>
      </c>
      <c r="H79" s="59" t="s">
        <v>63</v>
      </c>
      <c r="I79" s="18" t="s">
        <v>64</v>
      </c>
      <c r="J79" s="18" t="s">
        <v>65</v>
      </c>
      <c r="K79" s="18" t="s">
        <v>66</v>
      </c>
      <c r="L79" s="18" t="s">
        <v>67</v>
      </c>
      <c r="M79" s="18" t="s">
        <v>68</v>
      </c>
      <c r="N79" s="100" t="s">
        <v>69</v>
      </c>
      <c r="O79" s="101" t="s">
        <v>70</v>
      </c>
      <c r="P79" s="101" t="s">
        <v>71</v>
      </c>
      <c r="Q79" s="101" t="s">
        <v>72</v>
      </c>
      <c r="R79" s="101" t="s">
        <v>73</v>
      </c>
      <c r="S79" s="101" t="s">
        <v>157</v>
      </c>
      <c r="T79" s="200">
        <v>42798</v>
      </c>
    </row>
    <row r="80" spans="1:20" ht="15.75" thickBot="1" x14ac:dyDescent="0.3">
      <c r="A80" s="19" t="s">
        <v>20</v>
      </c>
      <c r="B80" s="39" t="s">
        <v>21</v>
      </c>
      <c r="C80" s="42"/>
      <c r="D80" s="102">
        <v>2016</v>
      </c>
      <c r="E80" s="102">
        <v>2016</v>
      </c>
      <c r="F80" s="102">
        <v>2016</v>
      </c>
      <c r="G80" s="103">
        <v>2016</v>
      </c>
      <c r="H80" s="104">
        <v>2016</v>
      </c>
      <c r="I80" s="105">
        <v>2016</v>
      </c>
      <c r="J80" s="105">
        <v>2016</v>
      </c>
      <c r="K80" s="105">
        <v>2016</v>
      </c>
      <c r="L80" s="105">
        <v>2016</v>
      </c>
      <c r="M80" s="105">
        <v>2016</v>
      </c>
      <c r="N80" s="106">
        <v>2016</v>
      </c>
      <c r="O80" s="103">
        <v>2016</v>
      </c>
      <c r="P80" s="103">
        <v>2017</v>
      </c>
      <c r="Q80" s="103">
        <v>2017</v>
      </c>
      <c r="R80" s="103">
        <v>2017</v>
      </c>
      <c r="S80" s="103">
        <v>2017</v>
      </c>
      <c r="T80" s="202">
        <v>42815</v>
      </c>
    </row>
    <row r="81" spans="1:20" x14ac:dyDescent="0.25">
      <c r="A81" s="275" t="s">
        <v>192</v>
      </c>
      <c r="B81" s="274" t="s">
        <v>193</v>
      </c>
      <c r="C81" s="276" t="s">
        <v>74</v>
      </c>
      <c r="D81" s="37"/>
      <c r="E81" s="37"/>
      <c r="F81" s="156">
        <v>112</v>
      </c>
      <c r="G81" s="156">
        <v>117</v>
      </c>
      <c r="H81" s="70">
        <v>118</v>
      </c>
      <c r="I81" s="70">
        <v>90</v>
      </c>
      <c r="J81" s="70">
        <v>123</v>
      </c>
      <c r="K81" s="70">
        <v>125</v>
      </c>
      <c r="L81" s="70">
        <v>108</v>
      </c>
      <c r="M81" s="70">
        <v>109</v>
      </c>
      <c r="N81" s="70">
        <v>116</v>
      </c>
      <c r="O81" s="156">
        <v>121</v>
      </c>
      <c r="P81" s="37">
        <v>122</v>
      </c>
      <c r="Q81" s="156">
        <v>125</v>
      </c>
      <c r="R81" s="156">
        <v>127</v>
      </c>
      <c r="S81" s="156">
        <v>99</v>
      </c>
      <c r="T81" s="156">
        <f>+R81-S81</f>
        <v>28</v>
      </c>
    </row>
    <row r="82" spans="1:20" x14ac:dyDescent="0.25">
      <c r="C82" s="42"/>
    </row>
    <row r="83" spans="1:20" ht="15.75" thickBot="1" x14ac:dyDescent="0.3">
      <c r="A83" t="s">
        <v>181</v>
      </c>
      <c r="C83" s="42"/>
    </row>
    <row r="84" spans="1:20" x14ac:dyDescent="0.25">
      <c r="A84" s="1" t="s">
        <v>145</v>
      </c>
      <c r="B84" s="1"/>
      <c r="C84" s="42"/>
      <c r="D84" s="8" t="s">
        <v>88</v>
      </c>
      <c r="E84" s="85" t="s">
        <v>88</v>
      </c>
      <c r="F84" s="85" t="s">
        <v>88</v>
      </c>
      <c r="G84" s="119" t="s">
        <v>88</v>
      </c>
      <c r="H84" s="8" t="s">
        <v>88</v>
      </c>
      <c r="I84" s="119" t="s">
        <v>88</v>
      </c>
      <c r="J84" s="97" t="s">
        <v>88</v>
      </c>
      <c r="K84" s="8" t="s">
        <v>88</v>
      </c>
      <c r="L84" s="8" t="s">
        <v>88</v>
      </c>
      <c r="M84" s="8" t="s">
        <v>33</v>
      </c>
      <c r="N84" s="8" t="s">
        <v>48</v>
      </c>
    </row>
    <row r="85" spans="1:20" x14ac:dyDescent="0.25">
      <c r="A85" s="9" t="s">
        <v>146</v>
      </c>
      <c r="B85" s="1"/>
      <c r="C85" s="42"/>
      <c r="D85" s="59" t="s">
        <v>89</v>
      </c>
      <c r="E85" s="18" t="s">
        <v>89</v>
      </c>
      <c r="F85" s="18" t="s">
        <v>89</v>
      </c>
      <c r="G85" s="100" t="s">
        <v>89</v>
      </c>
      <c r="H85" s="59" t="s">
        <v>89</v>
      </c>
      <c r="I85" s="100" t="s">
        <v>89</v>
      </c>
      <c r="J85" s="59" t="s">
        <v>89</v>
      </c>
      <c r="K85" s="59" t="s">
        <v>89</v>
      </c>
      <c r="L85" s="59" t="s">
        <v>89</v>
      </c>
      <c r="M85" s="59" t="s">
        <v>41</v>
      </c>
      <c r="N85" s="59" t="s">
        <v>41</v>
      </c>
    </row>
    <row r="86" spans="1:20" x14ac:dyDescent="0.25">
      <c r="A86" s="1" t="s">
        <v>158</v>
      </c>
      <c r="B86" s="1"/>
      <c r="C86" s="42"/>
      <c r="D86" s="59" t="s">
        <v>19</v>
      </c>
      <c r="E86" s="18" t="s">
        <v>19</v>
      </c>
      <c r="F86" s="18" t="s">
        <v>19</v>
      </c>
      <c r="G86" s="100" t="s">
        <v>19</v>
      </c>
      <c r="H86" s="59" t="s">
        <v>19</v>
      </c>
      <c r="I86" s="100" t="s">
        <v>19</v>
      </c>
      <c r="J86" s="59" t="s">
        <v>19</v>
      </c>
      <c r="K86" s="59" t="s">
        <v>19</v>
      </c>
      <c r="L86" s="59" t="s">
        <v>19</v>
      </c>
      <c r="M86" s="59" t="s">
        <v>90</v>
      </c>
      <c r="N86" s="59" t="s">
        <v>90</v>
      </c>
    </row>
    <row r="87" spans="1:20" x14ac:dyDescent="0.25">
      <c r="A87" s="1" t="s">
        <v>39</v>
      </c>
      <c r="B87" s="1"/>
      <c r="C87" s="42"/>
      <c r="D87" s="59" t="s">
        <v>90</v>
      </c>
      <c r="E87" s="18" t="s">
        <v>90</v>
      </c>
      <c r="F87" s="18" t="s">
        <v>90</v>
      </c>
      <c r="G87" s="100" t="s">
        <v>90</v>
      </c>
      <c r="H87" s="59" t="s">
        <v>90</v>
      </c>
      <c r="I87" s="100" t="s">
        <v>90</v>
      </c>
      <c r="J87" s="59" t="s">
        <v>90</v>
      </c>
      <c r="K87" s="59" t="s">
        <v>90</v>
      </c>
      <c r="L87" s="59" t="s">
        <v>90</v>
      </c>
      <c r="M87" s="120">
        <v>42798</v>
      </c>
      <c r="N87" s="120">
        <v>42798</v>
      </c>
    </row>
    <row r="88" spans="1:20" ht="15.75" thickBot="1" x14ac:dyDescent="0.3">
      <c r="A88" s="19" t="s">
        <v>20</v>
      </c>
      <c r="B88" s="39" t="s">
        <v>21</v>
      </c>
      <c r="C88" s="42"/>
      <c r="D88" s="121">
        <v>42562</v>
      </c>
      <c r="E88" s="122">
        <v>42602</v>
      </c>
      <c r="F88" s="123">
        <v>42646</v>
      </c>
      <c r="G88" s="124">
        <v>42679</v>
      </c>
      <c r="H88" s="121">
        <v>42710</v>
      </c>
      <c r="I88" s="124">
        <v>42741</v>
      </c>
      <c r="J88" s="121">
        <v>42763</v>
      </c>
      <c r="K88" s="121">
        <v>42798</v>
      </c>
      <c r="L88" s="121">
        <v>42815</v>
      </c>
      <c r="M88" s="121">
        <v>42815</v>
      </c>
      <c r="N88" s="121">
        <v>42815</v>
      </c>
    </row>
    <row r="89" spans="1:20" x14ac:dyDescent="0.25">
      <c r="A89" s="273" t="s">
        <v>192</v>
      </c>
      <c r="B89" s="274" t="s">
        <v>193</v>
      </c>
      <c r="C89" s="125" t="s">
        <v>91</v>
      </c>
      <c r="D89" s="37">
        <v>125</v>
      </c>
      <c r="E89" s="37">
        <v>126</v>
      </c>
      <c r="F89" s="37">
        <v>127</v>
      </c>
      <c r="G89" s="37">
        <v>133</v>
      </c>
      <c r="H89" s="156">
        <v>144</v>
      </c>
      <c r="I89" s="37">
        <v>144</v>
      </c>
      <c r="J89" s="156">
        <v>137</v>
      </c>
      <c r="K89" s="156">
        <v>152</v>
      </c>
      <c r="L89" s="156">
        <v>138</v>
      </c>
      <c r="M89" s="156">
        <f>+K89-L89</f>
        <v>14</v>
      </c>
      <c r="N89" s="267">
        <f>+M89/K89</f>
        <v>9.2105263157894732E-2</v>
      </c>
    </row>
    <row r="90" spans="1:20" x14ac:dyDescent="0.25">
      <c r="C90" s="42"/>
    </row>
    <row r="91" spans="1:20" ht="19.5" thickBot="1" x14ac:dyDescent="0.35">
      <c r="A91" t="s">
        <v>96</v>
      </c>
      <c r="C91" s="42"/>
      <c r="H91" s="42"/>
      <c r="O91" s="94"/>
      <c r="P91" s="42"/>
    </row>
    <row r="92" spans="1:20" x14ac:dyDescent="0.25">
      <c r="A92" s="1" t="s">
        <v>1</v>
      </c>
      <c r="B92" s="1"/>
      <c r="C92" s="72"/>
      <c r="D92" s="2" t="s">
        <v>2</v>
      </c>
      <c r="E92" s="5" t="s">
        <v>5</v>
      </c>
      <c r="F92" s="6" t="s">
        <v>4</v>
      </c>
      <c r="G92" s="7" t="s">
        <v>6</v>
      </c>
      <c r="H92" s="43" t="s">
        <v>97</v>
      </c>
    </row>
    <row r="93" spans="1:20" x14ac:dyDescent="0.25">
      <c r="A93" s="9" t="s">
        <v>7</v>
      </c>
      <c r="B93" s="1"/>
      <c r="C93" s="72"/>
      <c r="D93" s="10" t="s">
        <v>8</v>
      </c>
      <c r="E93" s="12" t="s">
        <v>11</v>
      </c>
      <c r="F93" s="13" t="s">
        <v>10</v>
      </c>
      <c r="G93" s="14" t="s">
        <v>5</v>
      </c>
      <c r="H93" s="50" t="s">
        <v>98</v>
      </c>
    </row>
    <row r="94" spans="1:20" x14ac:dyDescent="0.25">
      <c r="B94" s="1"/>
      <c r="C94" s="72"/>
      <c r="D94" s="10" t="s">
        <v>12</v>
      </c>
      <c r="E94" s="12" t="s">
        <v>13</v>
      </c>
      <c r="F94" s="13" t="s">
        <v>14</v>
      </c>
      <c r="G94" s="14" t="s">
        <v>11</v>
      </c>
      <c r="H94" s="50" t="s">
        <v>99</v>
      </c>
    </row>
    <row r="95" spans="1:20" x14ac:dyDescent="0.25">
      <c r="A95" s="1"/>
      <c r="B95" s="1"/>
      <c r="C95" s="72"/>
      <c r="D95" s="10" t="s">
        <v>16</v>
      </c>
      <c r="E95" s="12" t="s">
        <v>17</v>
      </c>
      <c r="F95" s="17"/>
      <c r="G95" s="18" t="s">
        <v>18</v>
      </c>
      <c r="H95" s="50" t="s">
        <v>100</v>
      </c>
    </row>
    <row r="96" spans="1:20" ht="15.75" thickBot="1" x14ac:dyDescent="0.3">
      <c r="A96" s="19" t="s">
        <v>20</v>
      </c>
      <c r="B96" s="39" t="s">
        <v>21</v>
      </c>
      <c r="C96" s="60"/>
      <c r="D96" s="21">
        <v>42562</v>
      </c>
      <c r="E96" s="24" t="s">
        <v>24</v>
      </c>
      <c r="F96" s="25" t="s">
        <v>25</v>
      </c>
      <c r="G96" s="26" t="s">
        <v>101</v>
      </c>
      <c r="H96" s="127">
        <v>42014</v>
      </c>
    </row>
    <row r="97" spans="1:12" x14ac:dyDescent="0.25">
      <c r="A97" s="273" t="s">
        <v>192</v>
      </c>
      <c r="B97" s="274" t="s">
        <v>193</v>
      </c>
      <c r="C97" s="129" t="s">
        <v>189</v>
      </c>
      <c r="D97" s="156">
        <v>3</v>
      </c>
      <c r="E97" s="250">
        <v>-1.25</v>
      </c>
      <c r="F97" s="251">
        <v>3</v>
      </c>
      <c r="G97" s="252">
        <v>-3.75</v>
      </c>
      <c r="H97" s="253">
        <v>37</v>
      </c>
    </row>
    <row r="98" spans="1:12" x14ac:dyDescent="0.25">
      <c r="C98" s="42"/>
    </row>
    <row r="99" spans="1:12" ht="15.75" thickBot="1" x14ac:dyDescent="0.3">
      <c r="A99" t="s">
        <v>183</v>
      </c>
      <c r="C99" s="42"/>
    </row>
    <row r="100" spans="1:12" x14ac:dyDescent="0.25">
      <c r="A100" s="131" t="s">
        <v>1</v>
      </c>
      <c r="B100" s="131"/>
      <c r="C100" s="42"/>
      <c r="D100" s="44" t="s">
        <v>51</v>
      </c>
      <c r="E100" s="6" t="s">
        <v>51</v>
      </c>
      <c r="F100" s="44" t="s">
        <v>51</v>
      </c>
      <c r="G100" s="44" t="s">
        <v>51</v>
      </c>
      <c r="H100" s="44" t="s">
        <v>51</v>
      </c>
      <c r="I100" s="44" t="s">
        <v>51</v>
      </c>
      <c r="J100" s="8" t="s">
        <v>33</v>
      </c>
      <c r="K100" s="132" t="s">
        <v>34</v>
      </c>
    </row>
    <row r="101" spans="1:12" x14ac:dyDescent="0.25">
      <c r="A101" s="9" t="s">
        <v>146</v>
      </c>
      <c r="B101" s="131"/>
      <c r="C101" s="42"/>
      <c r="D101" s="133" t="s">
        <v>53</v>
      </c>
      <c r="E101" s="194" t="s">
        <v>53</v>
      </c>
      <c r="F101" s="133" t="s">
        <v>53</v>
      </c>
      <c r="G101" s="133" t="s">
        <v>53</v>
      </c>
      <c r="H101" s="133" t="s">
        <v>53</v>
      </c>
      <c r="I101" s="133" t="s">
        <v>53</v>
      </c>
      <c r="J101" s="133" t="s">
        <v>41</v>
      </c>
      <c r="K101" s="133" t="s">
        <v>41</v>
      </c>
    </row>
    <row r="102" spans="1:12" x14ac:dyDescent="0.25">
      <c r="A102" s="204" t="s">
        <v>159</v>
      </c>
      <c r="B102" s="131"/>
      <c r="C102" s="42"/>
      <c r="D102" s="59" t="s">
        <v>102</v>
      </c>
      <c r="E102" s="18" t="s">
        <v>102</v>
      </c>
      <c r="F102" s="59" t="s">
        <v>102</v>
      </c>
      <c r="G102" s="59" t="s">
        <v>102</v>
      </c>
      <c r="H102" s="59" t="s">
        <v>102</v>
      </c>
      <c r="I102" s="59" t="s">
        <v>102</v>
      </c>
      <c r="J102" s="59" t="s">
        <v>44</v>
      </c>
      <c r="K102" s="59" t="s">
        <v>44</v>
      </c>
    </row>
    <row r="103" spans="1:12" x14ac:dyDescent="0.25">
      <c r="A103" s="131"/>
      <c r="B103" s="131"/>
      <c r="C103" s="42"/>
      <c r="D103" s="59" t="s">
        <v>19</v>
      </c>
      <c r="E103" s="18" t="s">
        <v>19</v>
      </c>
      <c r="F103" s="59" t="s">
        <v>19</v>
      </c>
      <c r="G103" s="59" t="s">
        <v>19</v>
      </c>
      <c r="H103" s="59" t="s">
        <v>19</v>
      </c>
      <c r="I103" s="59" t="s">
        <v>19</v>
      </c>
      <c r="J103" s="73">
        <v>42798</v>
      </c>
      <c r="K103" s="73">
        <v>42798</v>
      </c>
    </row>
    <row r="104" spans="1:12" ht="15.75" thickBot="1" x14ac:dyDescent="0.3">
      <c r="A104" s="19" t="s">
        <v>20</v>
      </c>
      <c r="B104" s="39" t="s">
        <v>21</v>
      </c>
      <c r="C104" s="42"/>
      <c r="D104" s="67">
        <v>42679</v>
      </c>
      <c r="E104" s="134">
        <v>42710</v>
      </c>
      <c r="F104" s="67">
        <v>42741</v>
      </c>
      <c r="G104" s="134">
        <v>42763</v>
      </c>
      <c r="H104" s="134">
        <v>42798</v>
      </c>
      <c r="I104" s="67">
        <v>42815</v>
      </c>
      <c r="J104" s="67">
        <v>42815</v>
      </c>
      <c r="K104" s="67">
        <v>42815</v>
      </c>
    </row>
    <row r="105" spans="1:12" x14ac:dyDescent="0.25">
      <c r="A105" s="275" t="s">
        <v>192</v>
      </c>
      <c r="B105" s="274" t="s">
        <v>193</v>
      </c>
      <c r="C105" s="74" t="s">
        <v>103</v>
      </c>
      <c r="D105" s="37">
        <v>128</v>
      </c>
      <c r="E105" s="156">
        <v>134</v>
      </c>
      <c r="F105" s="37">
        <v>135</v>
      </c>
      <c r="G105" s="156">
        <v>138</v>
      </c>
      <c r="H105" s="156">
        <v>142</v>
      </c>
      <c r="I105" s="156">
        <v>122</v>
      </c>
      <c r="J105" s="156">
        <f>+H105-I105</f>
        <v>20</v>
      </c>
      <c r="K105" s="278">
        <f>+J105/H105</f>
        <v>0.14084507042253522</v>
      </c>
    </row>
    <row r="106" spans="1:12" x14ac:dyDescent="0.25">
      <c r="C106" s="42"/>
    </row>
    <row r="107" spans="1:12" x14ac:dyDescent="0.25">
      <c r="A107" t="s">
        <v>185</v>
      </c>
      <c r="C107" s="42"/>
    </row>
    <row r="108" spans="1:12" ht="15.75" thickBot="1" x14ac:dyDescent="0.3">
      <c r="A108" t="s">
        <v>111</v>
      </c>
      <c r="C108" s="42"/>
    </row>
    <row r="109" spans="1:12" x14ac:dyDescent="0.25">
      <c r="A109" s="1" t="s">
        <v>38</v>
      </c>
      <c r="B109" s="1"/>
      <c r="C109" s="42"/>
      <c r="D109" s="136" t="s">
        <v>113</v>
      </c>
      <c r="E109" s="136" t="s">
        <v>113</v>
      </c>
      <c r="F109" s="136" t="s">
        <v>113</v>
      </c>
      <c r="G109" s="136" t="s">
        <v>113</v>
      </c>
      <c r="H109" s="136" t="s">
        <v>113</v>
      </c>
      <c r="I109" s="136" t="s">
        <v>113</v>
      </c>
      <c r="J109" s="135" t="s">
        <v>113</v>
      </c>
      <c r="K109" s="137" t="s">
        <v>33</v>
      </c>
      <c r="L109" s="137" t="s">
        <v>160</v>
      </c>
    </row>
    <row r="110" spans="1:12" x14ac:dyDescent="0.25">
      <c r="A110" s="1" t="s">
        <v>161</v>
      </c>
      <c r="B110" s="1"/>
      <c r="C110" s="42"/>
      <c r="D110" s="138" t="s">
        <v>114</v>
      </c>
      <c r="E110" s="138" t="s">
        <v>114</v>
      </c>
      <c r="F110" s="138" t="s">
        <v>114</v>
      </c>
      <c r="G110" s="138" t="s">
        <v>114</v>
      </c>
      <c r="H110" s="138" t="s">
        <v>114</v>
      </c>
      <c r="I110" s="138" t="s">
        <v>114</v>
      </c>
      <c r="J110" s="139" t="s">
        <v>114</v>
      </c>
      <c r="K110" s="140" t="s">
        <v>54</v>
      </c>
      <c r="L110" s="140" t="s">
        <v>54</v>
      </c>
    </row>
    <row r="111" spans="1:12" x14ac:dyDescent="0.25">
      <c r="A111" s="1" t="s">
        <v>146</v>
      </c>
      <c r="B111" s="1"/>
      <c r="C111" s="42"/>
      <c r="D111" s="138" t="s">
        <v>115</v>
      </c>
      <c r="E111" s="138" t="s">
        <v>115</v>
      </c>
      <c r="F111" s="138" t="s">
        <v>115</v>
      </c>
      <c r="G111" s="138" t="s">
        <v>115</v>
      </c>
      <c r="H111" s="138" t="s">
        <v>115</v>
      </c>
      <c r="I111" s="138" t="s">
        <v>115</v>
      </c>
      <c r="J111" s="139" t="s">
        <v>115</v>
      </c>
      <c r="K111" s="140" t="s">
        <v>154</v>
      </c>
      <c r="L111" s="140" t="s">
        <v>154</v>
      </c>
    </row>
    <row r="112" spans="1:12" x14ac:dyDescent="0.25">
      <c r="A112" s="1" t="s">
        <v>113</v>
      </c>
      <c r="B112" s="1"/>
      <c r="C112" s="42"/>
      <c r="D112" s="138" t="s">
        <v>116</v>
      </c>
      <c r="E112" s="138" t="s">
        <v>116</v>
      </c>
      <c r="F112" s="138" t="s">
        <v>116</v>
      </c>
      <c r="G112" s="138" t="s">
        <v>116</v>
      </c>
      <c r="H112" s="138" t="s">
        <v>116</v>
      </c>
      <c r="I112" s="138" t="s">
        <v>116</v>
      </c>
      <c r="J112" s="139" t="s">
        <v>116</v>
      </c>
      <c r="K112" s="141">
        <v>42798</v>
      </c>
      <c r="L112" s="141">
        <v>42798</v>
      </c>
    </row>
    <row r="113" spans="1:22" ht="15.75" thickBot="1" x14ac:dyDescent="0.3">
      <c r="A113" s="19" t="s">
        <v>20</v>
      </c>
      <c r="B113" s="39" t="s">
        <v>21</v>
      </c>
      <c r="C113" s="42"/>
      <c r="D113" s="206">
        <v>42562</v>
      </c>
      <c r="E113" s="206">
        <v>42602</v>
      </c>
      <c r="F113" s="206">
        <v>42710</v>
      </c>
      <c r="G113" s="206">
        <v>42741</v>
      </c>
      <c r="H113" s="206">
        <v>42763</v>
      </c>
      <c r="I113" s="206">
        <v>42798</v>
      </c>
      <c r="J113" s="207">
        <v>42815</v>
      </c>
      <c r="K113" s="205">
        <v>42815</v>
      </c>
      <c r="L113" s="205">
        <v>42815</v>
      </c>
    </row>
    <row r="114" spans="1:22" x14ac:dyDescent="0.25">
      <c r="A114" s="275" t="s">
        <v>192</v>
      </c>
      <c r="B114" s="274" t="s">
        <v>193</v>
      </c>
      <c r="C114" s="80" t="s">
        <v>117</v>
      </c>
      <c r="D114" s="271">
        <v>172</v>
      </c>
      <c r="E114" s="271">
        <v>172</v>
      </c>
      <c r="F114" s="156">
        <v>191</v>
      </c>
      <c r="G114" s="271">
        <v>192</v>
      </c>
      <c r="H114" s="156">
        <v>194</v>
      </c>
      <c r="I114" s="156">
        <v>203</v>
      </c>
      <c r="J114" s="156">
        <v>200</v>
      </c>
      <c r="K114" s="156">
        <f>+I114-J114</f>
        <v>3</v>
      </c>
      <c r="L114" s="272">
        <f>+K114/I114</f>
        <v>1.4778325123152709E-2</v>
      </c>
    </row>
    <row r="115" spans="1:22" x14ac:dyDescent="0.25">
      <c r="C115" s="42"/>
    </row>
    <row r="116" spans="1:22" x14ac:dyDescent="0.25">
      <c r="A116" s="275" t="s">
        <v>192</v>
      </c>
      <c r="B116" s="274" t="s">
        <v>193</v>
      </c>
      <c r="C116" s="37" t="s">
        <v>27</v>
      </c>
      <c r="D116" s="38" t="s">
        <v>28</v>
      </c>
      <c r="E116" s="39" t="s">
        <v>29</v>
      </c>
      <c r="F116" s="39" t="s">
        <v>30</v>
      </c>
      <c r="G116" s="636" t="s">
        <v>411</v>
      </c>
      <c r="H116" s="637" t="s">
        <v>411</v>
      </c>
      <c r="I116" s="638" t="s">
        <v>412</v>
      </c>
      <c r="J116" s="639" t="s">
        <v>413</v>
      </c>
      <c r="K116" s="640" t="s">
        <v>414</v>
      </c>
      <c r="L116" s="640" t="s">
        <v>401</v>
      </c>
      <c r="M116" s="641" t="s">
        <v>411</v>
      </c>
      <c r="N116" s="639" t="s">
        <v>413</v>
      </c>
      <c r="O116" s="638" t="s">
        <v>412</v>
      </c>
      <c r="P116" s="639" t="s">
        <v>415</v>
      </c>
      <c r="Q116" s="533" t="s">
        <v>119</v>
      </c>
      <c r="R116" s="29" t="s">
        <v>102</v>
      </c>
      <c r="S116" s="534" t="s">
        <v>351</v>
      </c>
      <c r="T116" s="533" t="s">
        <v>352</v>
      </c>
      <c r="U116" s="60"/>
      <c r="V116" s="60"/>
    </row>
    <row r="117" spans="1:22" x14ac:dyDescent="0.25">
      <c r="A117" s="275" t="s">
        <v>192</v>
      </c>
      <c r="B117" s="274" t="s">
        <v>193</v>
      </c>
      <c r="C117" s="37">
        <v>8</v>
      </c>
      <c r="D117" s="37"/>
      <c r="E117" s="37"/>
      <c r="F117" s="572" t="s">
        <v>370</v>
      </c>
      <c r="G117" s="37">
        <v>1</v>
      </c>
      <c r="H117" s="37">
        <v>0</v>
      </c>
      <c r="I117" s="37">
        <v>0</v>
      </c>
      <c r="J117" s="37">
        <v>0</v>
      </c>
      <c r="K117" s="37">
        <v>-1</v>
      </c>
      <c r="L117" s="37">
        <v>-1</v>
      </c>
      <c r="M117" s="37">
        <v>-1</v>
      </c>
      <c r="N117" s="37">
        <v>0</v>
      </c>
      <c r="O117" s="37">
        <v>0</v>
      </c>
      <c r="P117" s="37">
        <v>-1</v>
      </c>
      <c r="Q117" s="540">
        <v>10</v>
      </c>
      <c r="R117" s="70">
        <v>-3</v>
      </c>
      <c r="S117" s="541">
        <v>-0.3</v>
      </c>
      <c r="T117" s="352">
        <v>8.3000000000000007</v>
      </c>
      <c r="U117" s="635"/>
      <c r="V117" s="595"/>
    </row>
    <row r="118" spans="1:22" x14ac:dyDescent="0.25">
      <c r="A118" s="275" t="s">
        <v>192</v>
      </c>
      <c r="B118" s="274" t="s">
        <v>193</v>
      </c>
      <c r="C118" s="37" t="s">
        <v>27</v>
      </c>
      <c r="D118" s="38" t="s">
        <v>28</v>
      </c>
      <c r="E118" s="39" t="s">
        <v>29</v>
      </c>
      <c r="F118" s="39" t="s">
        <v>30</v>
      </c>
      <c r="G118" s="640" t="s">
        <v>414</v>
      </c>
      <c r="H118" s="641" t="s">
        <v>411</v>
      </c>
      <c r="I118" s="37" t="s">
        <v>30</v>
      </c>
      <c r="J118" s="642" t="s">
        <v>416</v>
      </c>
      <c r="K118" s="552" t="s">
        <v>417</v>
      </c>
      <c r="L118" s="532" t="s">
        <v>418</v>
      </c>
      <c r="M118" s="532" t="s">
        <v>419</v>
      </c>
      <c r="N118" s="643" t="s">
        <v>420</v>
      </c>
      <c r="O118" s="39" t="s">
        <v>30</v>
      </c>
      <c r="P118" s="644" t="s">
        <v>421</v>
      </c>
      <c r="Q118" s="533" t="s">
        <v>119</v>
      </c>
      <c r="R118" s="29" t="s">
        <v>102</v>
      </c>
      <c r="S118" s="534" t="s">
        <v>351</v>
      </c>
      <c r="T118" s="533" t="s">
        <v>352</v>
      </c>
      <c r="U118" s="590"/>
      <c r="V118" s="590"/>
    </row>
    <row r="119" spans="1:22" x14ac:dyDescent="0.25">
      <c r="A119" s="275" t="s">
        <v>192</v>
      </c>
      <c r="B119" s="274" t="s">
        <v>193</v>
      </c>
      <c r="C119" s="70">
        <v>8</v>
      </c>
      <c r="D119" s="403">
        <v>8.3000000000000007</v>
      </c>
      <c r="E119" s="587">
        <v>42464</v>
      </c>
      <c r="F119" s="572" t="s">
        <v>370</v>
      </c>
      <c r="G119" s="37">
        <v>-1</v>
      </c>
      <c r="H119" s="37">
        <v>-1</v>
      </c>
      <c r="I119" s="558">
        <v>42476</v>
      </c>
      <c r="J119" s="37">
        <v>0</v>
      </c>
      <c r="K119" s="37">
        <v>0</v>
      </c>
      <c r="L119" s="37">
        <v>-2</v>
      </c>
      <c r="M119" s="37">
        <v>-1</v>
      </c>
      <c r="N119" s="37">
        <v>-2</v>
      </c>
      <c r="O119" s="39" t="s">
        <v>382</v>
      </c>
      <c r="P119" s="37">
        <v>0</v>
      </c>
      <c r="Q119" s="349">
        <v>8</v>
      </c>
      <c r="R119" s="70">
        <v>-7</v>
      </c>
      <c r="S119" s="541">
        <f>+R119/Q119</f>
        <v>-0.875</v>
      </c>
      <c r="T119" s="75">
        <f>+D119-S119</f>
        <v>9.1750000000000007</v>
      </c>
      <c r="U119" s="634"/>
      <c r="V119" s="560"/>
    </row>
    <row r="120" spans="1:22" x14ac:dyDescent="0.25">
      <c r="A120" s="275" t="s">
        <v>192</v>
      </c>
      <c r="B120" s="274" t="s">
        <v>193</v>
      </c>
      <c r="C120" s="37" t="s">
        <v>27</v>
      </c>
      <c r="D120" s="38" t="s">
        <v>28</v>
      </c>
      <c r="E120" s="39" t="s">
        <v>29</v>
      </c>
      <c r="F120" s="39" t="s">
        <v>30</v>
      </c>
      <c r="G120" s="574" t="s">
        <v>279</v>
      </c>
      <c r="H120" s="39" t="s">
        <v>30</v>
      </c>
      <c r="I120" s="645" t="s">
        <v>422</v>
      </c>
      <c r="J120" s="39" t="s">
        <v>30</v>
      </c>
      <c r="K120" s="435" t="s">
        <v>278</v>
      </c>
      <c r="L120" s="435" t="s">
        <v>423</v>
      </c>
      <c r="M120" s="435" t="s">
        <v>421</v>
      </c>
      <c r="N120" s="585" t="s">
        <v>424</v>
      </c>
      <c r="O120" s="435" t="s">
        <v>421</v>
      </c>
      <c r="Q120" s="513" t="s">
        <v>119</v>
      </c>
      <c r="R120" s="254" t="s">
        <v>102</v>
      </c>
      <c r="S120" s="581" t="s">
        <v>351</v>
      </c>
      <c r="T120" s="513" t="s">
        <v>352</v>
      </c>
      <c r="U120" s="590"/>
      <c r="V120" s="590"/>
    </row>
    <row r="121" spans="1:22" x14ac:dyDescent="0.25">
      <c r="A121" s="275" t="s">
        <v>192</v>
      </c>
      <c r="B121" s="274" t="s">
        <v>193</v>
      </c>
      <c r="C121" s="70">
        <v>9</v>
      </c>
      <c r="D121" s="403">
        <f>+T119</f>
        <v>9.1750000000000007</v>
      </c>
      <c r="E121" s="587">
        <v>42700</v>
      </c>
      <c r="F121" s="39" t="s">
        <v>382</v>
      </c>
      <c r="G121" s="37">
        <v>-1</v>
      </c>
      <c r="H121" s="39" t="s">
        <v>425</v>
      </c>
      <c r="I121" s="70">
        <v>0</v>
      </c>
      <c r="J121" s="536">
        <v>42798</v>
      </c>
      <c r="K121" s="37">
        <v>-1</v>
      </c>
      <c r="L121" s="37">
        <v>0</v>
      </c>
      <c r="M121" s="37">
        <v>-2</v>
      </c>
      <c r="N121" s="37">
        <v>-1</v>
      </c>
      <c r="O121" s="424">
        <v>-2</v>
      </c>
      <c r="Q121" s="339">
        <v>8</v>
      </c>
      <c r="R121" s="156">
        <v>-7</v>
      </c>
      <c r="S121" s="583">
        <f>+R121/Q121</f>
        <v>-0.875</v>
      </c>
      <c r="T121" s="256">
        <f>+D121-S121</f>
        <v>10.050000000000001</v>
      </c>
      <c r="U121" s="634"/>
      <c r="V121" s="560"/>
    </row>
    <row r="122" spans="1:22" x14ac:dyDescent="0.25">
      <c r="A122" s="355" t="s">
        <v>192</v>
      </c>
      <c r="B122" s="274" t="s">
        <v>193</v>
      </c>
      <c r="C122" s="37" t="s">
        <v>27</v>
      </c>
      <c r="D122" s="38" t="s">
        <v>28</v>
      </c>
      <c r="E122" s="39" t="s">
        <v>29</v>
      </c>
      <c r="F122" s="412" t="s">
        <v>30</v>
      </c>
      <c r="G122" s="415" t="s">
        <v>250</v>
      </c>
      <c r="H122" s="413" t="s">
        <v>219</v>
      </c>
      <c r="I122" s="416" t="s">
        <v>248</v>
      </c>
      <c r="J122" s="646" t="s">
        <v>247</v>
      </c>
      <c r="K122" s="414" t="s">
        <v>267</v>
      </c>
      <c r="L122" s="419" t="s">
        <v>247</v>
      </c>
      <c r="M122" s="466" t="s">
        <v>323</v>
      </c>
      <c r="N122" s="500" t="s">
        <v>324</v>
      </c>
      <c r="O122" s="435" t="s">
        <v>280</v>
      </c>
      <c r="P122" s="434" t="s">
        <v>276</v>
      </c>
      <c r="Q122" s="513" t="s">
        <v>119</v>
      </c>
      <c r="R122" s="254" t="s">
        <v>102</v>
      </c>
      <c r="S122" s="581" t="s">
        <v>351</v>
      </c>
      <c r="T122" s="513" t="s">
        <v>352</v>
      </c>
      <c r="U122" s="590" t="s">
        <v>234</v>
      </c>
      <c r="V122" s="590" t="s">
        <v>235</v>
      </c>
    </row>
    <row r="123" spans="1:22" x14ac:dyDescent="0.25">
      <c r="A123" s="355" t="s">
        <v>192</v>
      </c>
      <c r="B123" s="274" t="s">
        <v>193</v>
      </c>
      <c r="C123" s="70">
        <v>10</v>
      </c>
      <c r="D123" s="403">
        <f>+T121</f>
        <v>10.050000000000001</v>
      </c>
      <c r="E123" s="587">
        <v>42798</v>
      </c>
      <c r="F123" s="38" t="s">
        <v>268</v>
      </c>
      <c r="G123" s="37">
        <v>1</v>
      </c>
      <c r="H123" s="37">
        <v>1</v>
      </c>
      <c r="I123" s="37">
        <v>1</v>
      </c>
      <c r="J123" s="424">
        <v>0</v>
      </c>
      <c r="K123" s="37">
        <v>1</v>
      </c>
      <c r="L123" s="37">
        <v>0</v>
      </c>
      <c r="M123" s="37">
        <v>0</v>
      </c>
      <c r="N123" s="37">
        <v>1</v>
      </c>
      <c r="O123" s="37">
        <v>0</v>
      </c>
      <c r="P123" s="37">
        <v>0</v>
      </c>
      <c r="Q123" s="339">
        <v>10</v>
      </c>
      <c r="R123" s="156">
        <v>5</v>
      </c>
      <c r="S123" s="583">
        <f>+R123/Q123</f>
        <v>0.5</v>
      </c>
      <c r="T123" s="256">
        <f>+D123-S123</f>
        <v>9.5500000000000007</v>
      </c>
      <c r="U123" s="634">
        <v>8.3000000000000007</v>
      </c>
      <c r="V123" s="560">
        <f>+U123-T123</f>
        <v>-1.25</v>
      </c>
    </row>
    <row r="124" spans="1:22" x14ac:dyDescent="0.25">
      <c r="A124" s="355" t="s">
        <v>192</v>
      </c>
      <c r="B124" s="274" t="s">
        <v>193</v>
      </c>
      <c r="C124" s="346" t="s">
        <v>27</v>
      </c>
      <c r="D124" s="412" t="s">
        <v>28</v>
      </c>
      <c r="E124" s="412" t="s">
        <v>29</v>
      </c>
      <c r="F124" s="412" t="s">
        <v>30</v>
      </c>
      <c r="G124" s="428" t="s">
        <v>280</v>
      </c>
      <c r="H124" s="435" t="s">
        <v>280</v>
      </c>
      <c r="Q124" s="513" t="s">
        <v>119</v>
      </c>
      <c r="R124" s="254" t="s">
        <v>102</v>
      </c>
      <c r="S124" s="581" t="s">
        <v>351</v>
      </c>
      <c r="T124" s="513" t="s">
        <v>352</v>
      </c>
      <c r="U124" s="634"/>
      <c r="V124" s="560"/>
    </row>
    <row r="125" spans="1:22" x14ac:dyDescent="0.25">
      <c r="A125" s="355" t="s">
        <v>192</v>
      </c>
      <c r="B125" s="274" t="s">
        <v>193</v>
      </c>
      <c r="C125" s="176">
        <v>9</v>
      </c>
      <c r="D125" s="403">
        <f>+T123</f>
        <v>9.5500000000000007</v>
      </c>
      <c r="E125" s="37"/>
      <c r="F125" s="38" t="s">
        <v>268</v>
      </c>
      <c r="G125" s="37">
        <v>2</v>
      </c>
      <c r="H125" s="37">
        <v>0</v>
      </c>
      <c r="Q125" s="339">
        <v>2</v>
      </c>
      <c r="R125" s="156">
        <v>2</v>
      </c>
      <c r="S125" s="583">
        <f>+R125/Q125</f>
        <v>1</v>
      </c>
      <c r="T125" s="256">
        <f>+D125-S125</f>
        <v>8.5500000000000007</v>
      </c>
      <c r="U125" s="634"/>
      <c r="V125" s="560"/>
    </row>
    <row r="126" spans="1:22" ht="15.75" thickBot="1" x14ac:dyDescent="0.3">
      <c r="C126" s="42"/>
    </row>
    <row r="127" spans="1:22" ht="21" x14ac:dyDescent="0.35">
      <c r="A127" s="150" t="s">
        <v>120</v>
      </c>
      <c r="D127" s="151" t="str">
        <f>+$A$1</f>
        <v>Davel</v>
      </c>
      <c r="E127" s="152" t="str">
        <f>+$B$1</f>
        <v>Jana</v>
      </c>
      <c r="L127" s="1" t="str">
        <f>+$J$2</f>
        <v>Date:18-21 Mar 17</v>
      </c>
      <c r="M127" s="1"/>
      <c r="N127" s="142" t="s">
        <v>32</v>
      </c>
      <c r="O127" s="218" t="s">
        <v>5</v>
      </c>
      <c r="P127" s="219" t="s">
        <v>5</v>
      </c>
      <c r="Q127" s="143" t="s">
        <v>51</v>
      </c>
      <c r="R127" s="220" t="s">
        <v>88</v>
      </c>
      <c r="S127" s="144" t="s">
        <v>97</v>
      </c>
      <c r="T127" s="221" t="s">
        <v>51</v>
      </c>
      <c r="U127" s="136" t="s">
        <v>113</v>
      </c>
    </row>
    <row r="128" spans="1:22" ht="21" x14ac:dyDescent="0.35">
      <c r="A128" s="153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9" t="s">
        <v>146</v>
      </c>
      <c r="M128" s="1"/>
      <c r="N128" s="145" t="s">
        <v>9</v>
      </c>
      <c r="O128" s="146" t="s">
        <v>11</v>
      </c>
      <c r="P128" s="148" t="s">
        <v>11</v>
      </c>
      <c r="Q128" s="222" t="s">
        <v>53</v>
      </c>
      <c r="R128" s="223" t="s">
        <v>89</v>
      </c>
      <c r="S128" s="147" t="s">
        <v>119</v>
      </c>
      <c r="T128" s="224" t="s">
        <v>53</v>
      </c>
      <c r="U128" s="138" t="s">
        <v>114</v>
      </c>
    </row>
    <row r="129" spans="1:21" ht="15.75" x14ac:dyDescent="0.25">
      <c r="A129" s="154" t="s">
        <v>121</v>
      </c>
      <c r="L129" s="1" t="s">
        <v>113</v>
      </c>
      <c r="M129" s="1"/>
      <c r="N129" s="145" t="s">
        <v>19</v>
      </c>
      <c r="O129" s="146" t="s">
        <v>43</v>
      </c>
      <c r="P129" s="148" t="s">
        <v>19</v>
      </c>
      <c r="Q129" s="149" t="s">
        <v>52</v>
      </c>
      <c r="R129" s="223" t="s">
        <v>19</v>
      </c>
      <c r="S129" s="147" t="s">
        <v>12</v>
      </c>
      <c r="T129" s="225" t="s">
        <v>102</v>
      </c>
      <c r="U129" s="138" t="s">
        <v>115</v>
      </c>
    </row>
    <row r="130" spans="1:21" ht="15.75" x14ac:dyDescent="0.25">
      <c r="A130" s="154"/>
      <c r="L130" s="109"/>
      <c r="M130" s="1"/>
      <c r="N130" s="145" t="s">
        <v>36</v>
      </c>
      <c r="O130" s="146" t="s">
        <v>19</v>
      </c>
      <c r="P130" s="148" t="s">
        <v>44</v>
      </c>
      <c r="Q130" s="149" t="s">
        <v>19</v>
      </c>
      <c r="R130" s="223" t="s">
        <v>90</v>
      </c>
      <c r="S130" s="147" t="s">
        <v>100</v>
      </c>
      <c r="T130" s="225" t="s">
        <v>19</v>
      </c>
      <c r="U130" s="138" t="s">
        <v>116</v>
      </c>
    </row>
    <row r="131" spans="1:21" ht="15.75" thickBot="1" x14ac:dyDescent="0.3">
      <c r="A131" s="155" t="s">
        <v>112</v>
      </c>
      <c r="B131" s="156">
        <f>+$I$13</f>
        <v>177</v>
      </c>
      <c r="C131" s="157" t="s">
        <v>122</v>
      </c>
      <c r="D131" s="158">
        <f>+$F$13</f>
        <v>-1.25</v>
      </c>
      <c r="E131" s="159" t="s">
        <v>123</v>
      </c>
      <c r="F131" s="367">
        <f>+$E$13</f>
        <v>8.3000000000000007</v>
      </c>
      <c r="G131" s="161" t="s">
        <v>124</v>
      </c>
      <c r="H131" s="162">
        <f>+$G$13</f>
        <v>3</v>
      </c>
      <c r="I131" s="163" t="s">
        <v>125</v>
      </c>
      <c r="J131" s="164">
        <f>+$H$13</f>
        <v>-3.75</v>
      </c>
      <c r="L131" s="39" t="s">
        <v>20</v>
      </c>
      <c r="M131" s="389" t="s">
        <v>21</v>
      </c>
      <c r="N131" s="227">
        <f>+$L$6</f>
        <v>42815</v>
      </c>
      <c r="O131" s="228">
        <f>+$M$6</f>
        <v>42815</v>
      </c>
      <c r="P131" s="229">
        <f>+$N$6</f>
        <v>42815</v>
      </c>
      <c r="Q131" s="230">
        <f>+$O$6</f>
        <v>42815</v>
      </c>
      <c r="R131" s="231">
        <f>+$P$6</f>
        <v>42815</v>
      </c>
      <c r="S131" s="232">
        <f>+$Q$6</f>
        <v>42014</v>
      </c>
      <c r="T131" s="388">
        <f>+$R$6</f>
        <v>42815</v>
      </c>
      <c r="U131" s="206">
        <f>+$S$6</f>
        <v>42815</v>
      </c>
    </row>
    <row r="132" spans="1:21" x14ac:dyDescent="0.25">
      <c r="A132" s="165"/>
      <c r="B132" s="166"/>
      <c r="C132" s="167"/>
      <c r="D132" s="168"/>
      <c r="E132" s="169"/>
      <c r="F132" s="170"/>
      <c r="G132" s="171"/>
      <c r="H132" s="172"/>
      <c r="I132" s="173"/>
      <c r="J132" s="174"/>
      <c r="K132" s="42"/>
      <c r="L132" s="302" t="str">
        <f>+$A$1</f>
        <v>Davel</v>
      </c>
      <c r="M132" s="95" t="str">
        <f>+$B$1</f>
        <v>Jana</v>
      </c>
      <c r="N132" s="387">
        <f>+$L$7</f>
        <v>177</v>
      </c>
      <c r="O132" s="387">
        <f>+$M$7</f>
        <v>200</v>
      </c>
      <c r="P132" s="387">
        <f>+$N$7</f>
        <v>198</v>
      </c>
      <c r="Q132" s="387">
        <f>+$O$7</f>
        <v>99</v>
      </c>
      <c r="R132" s="387">
        <f>+$P$7</f>
        <v>138</v>
      </c>
      <c r="S132" s="387">
        <f>+$Q$7</f>
        <v>37</v>
      </c>
      <c r="T132" s="387">
        <f>+$R$7</f>
        <v>122</v>
      </c>
      <c r="U132" s="387">
        <f>+$S$7</f>
        <v>200</v>
      </c>
    </row>
    <row r="133" spans="1:21" ht="15.75" x14ac:dyDescent="0.2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</row>
    <row r="134" spans="1:21" ht="15.75" x14ac:dyDescent="0.25">
      <c r="A134" s="154" t="s">
        <v>126</v>
      </c>
    </row>
    <row r="135" spans="1:21" ht="15.75" x14ac:dyDescent="0.25">
      <c r="A135" s="154"/>
    </row>
    <row r="136" spans="1:21" ht="15.75" x14ac:dyDescent="0.25">
      <c r="A136" s="163" t="s">
        <v>127</v>
      </c>
      <c r="B136" s="176">
        <f>+$C$15</f>
        <v>10</v>
      </c>
      <c r="C136" s="175" t="s">
        <v>128</v>
      </c>
      <c r="D136" s="177">
        <f>+$D$13</f>
        <v>9.5500000000000007</v>
      </c>
    </row>
    <row r="137" spans="1:21" ht="15.75" x14ac:dyDescent="0.25">
      <c r="A137" s="173"/>
      <c r="B137" s="166"/>
      <c r="C137" s="178"/>
      <c r="D137" s="179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1:21" ht="15.75" x14ac:dyDescent="0.25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</row>
    <row r="139" spans="1:21" ht="18.75" x14ac:dyDescent="0.3">
      <c r="A139" s="180" t="s">
        <v>171</v>
      </c>
      <c r="B139" s="181"/>
      <c r="C139" s="181"/>
      <c r="D139" s="181"/>
    </row>
    <row r="140" spans="1:21" ht="18.75" x14ac:dyDescent="0.3">
      <c r="A140" s="180"/>
      <c r="B140" s="181"/>
      <c r="C140" s="181"/>
      <c r="D140" s="181"/>
    </row>
    <row r="141" spans="1:21" ht="15.75" x14ac:dyDescent="0.25">
      <c r="A141" s="154" t="s">
        <v>172</v>
      </c>
      <c r="B141" s="182"/>
      <c r="C141" s="182"/>
    </row>
    <row r="142" spans="1:21" ht="15.75" x14ac:dyDescent="0.25">
      <c r="A142" s="154"/>
      <c r="B142" s="182"/>
      <c r="C142" s="182"/>
    </row>
    <row r="144" spans="1:21" ht="15.75" x14ac:dyDescent="0.25">
      <c r="A144" s="154" t="s">
        <v>173</v>
      </c>
      <c r="B144" s="182"/>
      <c r="C144" s="182"/>
      <c r="D144" s="182"/>
    </row>
    <row r="145" spans="1:4" x14ac:dyDescent="0.25">
      <c r="A145" s="182"/>
      <c r="B145" s="182"/>
      <c r="C145" s="182"/>
      <c r="D145" s="182"/>
    </row>
    <row r="146" spans="1:4" ht="15.75" x14ac:dyDescent="0.25">
      <c r="A146" s="175" t="s">
        <v>136</v>
      </c>
    </row>
    <row r="147" spans="1:4" ht="15.75" x14ac:dyDescent="0.25">
      <c r="A147" s="175"/>
    </row>
    <row r="148" spans="1:4" ht="15.75" x14ac:dyDescent="0.25">
      <c r="A148" s="175"/>
    </row>
    <row r="149" spans="1:4" ht="15.75" x14ac:dyDescent="0.25">
      <c r="A149" s="175" t="s">
        <v>139</v>
      </c>
    </row>
    <row r="150" spans="1:4" ht="15.75" x14ac:dyDescent="0.25">
      <c r="A150" s="175"/>
    </row>
    <row r="151" spans="1:4" ht="15.75" x14ac:dyDescent="0.25">
      <c r="A151" s="175"/>
    </row>
    <row r="152" spans="1:4" ht="15.75" x14ac:dyDescent="0.25">
      <c r="A152" s="175" t="s">
        <v>140</v>
      </c>
    </row>
    <row r="153" spans="1:4" ht="15.75" x14ac:dyDescent="0.25">
      <c r="A153" s="175"/>
    </row>
    <row r="154" spans="1:4" ht="15.75" x14ac:dyDescent="0.25">
      <c r="A154" s="175"/>
    </row>
    <row r="155" spans="1:4" ht="15.75" x14ac:dyDescent="0.25">
      <c r="A155" s="175" t="s">
        <v>141</v>
      </c>
    </row>
    <row r="156" spans="1:4" ht="15.75" x14ac:dyDescent="0.25">
      <c r="A156" s="175"/>
    </row>
    <row r="157" spans="1:4" ht="15.75" x14ac:dyDescent="0.25">
      <c r="A157" s="175"/>
    </row>
    <row r="158" spans="1:4" ht="15.75" x14ac:dyDescent="0.25">
      <c r="A158" s="175" t="s">
        <v>142</v>
      </c>
    </row>
    <row r="159" spans="1:4" ht="15.75" x14ac:dyDescent="0.25">
      <c r="A159" s="175"/>
    </row>
    <row r="160" spans="1:4" ht="15.75" x14ac:dyDescent="0.25">
      <c r="A160" s="175"/>
    </row>
    <row r="161" spans="1:11" ht="15.75" x14ac:dyDescent="0.25">
      <c r="A161" s="175" t="s">
        <v>143</v>
      </c>
    </row>
    <row r="162" spans="1:11" ht="15.75" x14ac:dyDescent="0.25">
      <c r="A162" s="175"/>
    </row>
    <row r="164" spans="1:11" ht="15.75" thickBot="1" x14ac:dyDescent="0.3">
      <c r="A164" t="s">
        <v>330</v>
      </c>
    </row>
    <row r="165" spans="1:11" x14ac:dyDescent="0.25">
      <c r="A165" s="1" t="s">
        <v>38</v>
      </c>
      <c r="B165" s="1"/>
      <c r="C165" s="44" t="s">
        <v>32</v>
      </c>
      <c r="D165" s="44" t="s">
        <v>32</v>
      </c>
      <c r="E165" s="44" t="s">
        <v>32</v>
      </c>
      <c r="F165" s="44" t="s">
        <v>32</v>
      </c>
      <c r="G165" s="44" t="s">
        <v>32</v>
      </c>
      <c r="H165" s="44" t="s">
        <v>32</v>
      </c>
      <c r="I165" s="44" t="s">
        <v>32</v>
      </c>
      <c r="J165" s="4" t="s">
        <v>32</v>
      </c>
      <c r="K165" s="44" t="s">
        <v>32</v>
      </c>
    </row>
    <row r="166" spans="1:11" x14ac:dyDescent="0.25">
      <c r="A166" s="1" t="s">
        <v>150</v>
      </c>
      <c r="B166" s="1"/>
      <c r="C166" s="12" t="s">
        <v>9</v>
      </c>
      <c r="D166" s="12" t="s">
        <v>9</v>
      </c>
      <c r="E166" s="12" t="s">
        <v>9</v>
      </c>
      <c r="F166" s="12" t="s">
        <v>9</v>
      </c>
      <c r="G166" s="12" t="s">
        <v>9</v>
      </c>
      <c r="H166" s="12" t="s">
        <v>9</v>
      </c>
      <c r="I166" s="12" t="s">
        <v>9</v>
      </c>
      <c r="J166" s="10" t="s">
        <v>9</v>
      </c>
      <c r="K166" s="12" t="s">
        <v>9</v>
      </c>
    </row>
    <row r="167" spans="1:11" x14ac:dyDescent="0.25">
      <c r="A167" s="1" t="s">
        <v>146</v>
      </c>
      <c r="B167" s="1"/>
      <c r="C167" s="12" t="s">
        <v>19</v>
      </c>
      <c r="D167" s="12" t="s">
        <v>19</v>
      </c>
      <c r="E167" s="12" t="s">
        <v>19</v>
      </c>
      <c r="F167" s="12" t="s">
        <v>19</v>
      </c>
      <c r="G167" s="12" t="s">
        <v>19</v>
      </c>
      <c r="H167" s="12" t="s">
        <v>19</v>
      </c>
      <c r="I167" s="12" t="s">
        <v>19</v>
      </c>
      <c r="J167" s="10" t="s">
        <v>19</v>
      </c>
      <c r="K167" s="12" t="s">
        <v>19</v>
      </c>
    </row>
    <row r="168" spans="1:11" x14ac:dyDescent="0.25">
      <c r="A168" s="9" t="s">
        <v>331</v>
      </c>
      <c r="B168" s="1"/>
      <c r="C168" s="59" t="s">
        <v>36</v>
      </c>
      <c r="D168" s="59" t="s">
        <v>36</v>
      </c>
      <c r="E168" s="59" t="s">
        <v>36</v>
      </c>
      <c r="F168" s="59" t="s">
        <v>36</v>
      </c>
      <c r="G168" s="59" t="s">
        <v>36</v>
      </c>
      <c r="H168" s="59" t="s">
        <v>36</v>
      </c>
      <c r="I168" s="59" t="s">
        <v>36</v>
      </c>
      <c r="J168" s="99" t="s">
        <v>36</v>
      </c>
      <c r="K168" s="59" t="s">
        <v>36</v>
      </c>
    </row>
    <row r="169" spans="1:11" ht="15.75" thickBot="1" x14ac:dyDescent="0.3">
      <c r="A169" s="39" t="s">
        <v>20</v>
      </c>
      <c r="B169" s="389" t="s">
        <v>21</v>
      </c>
      <c r="C169" s="67">
        <v>42562</v>
      </c>
      <c r="D169" s="67">
        <v>42602</v>
      </c>
      <c r="E169" s="67">
        <v>42646</v>
      </c>
      <c r="F169" s="67">
        <v>42679</v>
      </c>
      <c r="G169" s="67">
        <v>42710</v>
      </c>
      <c r="H169" s="67">
        <v>42741</v>
      </c>
      <c r="I169" s="67">
        <v>42763</v>
      </c>
      <c r="J169" s="505">
        <v>42798</v>
      </c>
      <c r="K169" s="27">
        <v>42815</v>
      </c>
    </row>
    <row r="170" spans="1:11" x14ac:dyDescent="0.25">
      <c r="A170" s="275" t="s">
        <v>192</v>
      </c>
      <c r="B170" s="274" t="s">
        <v>193</v>
      </c>
      <c r="C170" s="37">
        <v>157</v>
      </c>
      <c r="D170" s="37">
        <v>158</v>
      </c>
      <c r="E170" s="37">
        <v>158</v>
      </c>
      <c r="F170" s="70">
        <v>164</v>
      </c>
      <c r="G170" s="156">
        <v>163</v>
      </c>
      <c r="H170" s="37">
        <v>163</v>
      </c>
      <c r="I170" s="156">
        <v>166</v>
      </c>
      <c r="J170" s="156">
        <v>193</v>
      </c>
      <c r="K170" s="156">
        <v>177</v>
      </c>
    </row>
    <row r="172" spans="1:1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</row>
    <row r="187" spans="1:11" ht="15.75" thickBot="1" x14ac:dyDescent="0.3"/>
    <row r="188" spans="1:11" x14ac:dyDescent="0.25">
      <c r="A188" s="1" t="s">
        <v>145</v>
      </c>
      <c r="B188" s="1"/>
      <c r="C188" s="44" t="s">
        <v>5</v>
      </c>
      <c r="D188" s="44" t="s">
        <v>5</v>
      </c>
      <c r="E188" s="44" t="s">
        <v>5</v>
      </c>
      <c r="F188" s="44" t="s">
        <v>5</v>
      </c>
      <c r="G188" s="44" t="s">
        <v>5</v>
      </c>
      <c r="H188" s="44" t="s">
        <v>5</v>
      </c>
      <c r="I188" s="44" t="s">
        <v>5</v>
      </c>
      <c r="J188" s="4" t="s">
        <v>5</v>
      </c>
      <c r="K188" s="44" t="s">
        <v>5</v>
      </c>
    </row>
    <row r="189" spans="1:11" x14ac:dyDescent="0.25">
      <c r="A189" s="9" t="s">
        <v>146</v>
      </c>
      <c r="B189" s="1"/>
      <c r="C189" s="12" t="s">
        <v>11</v>
      </c>
      <c r="D189" s="12" t="s">
        <v>11</v>
      </c>
      <c r="E189" s="12" t="s">
        <v>11</v>
      </c>
      <c r="F189" s="12" t="s">
        <v>11</v>
      </c>
      <c r="G189" s="12" t="s">
        <v>11</v>
      </c>
      <c r="H189" s="12" t="s">
        <v>11</v>
      </c>
      <c r="I189" s="12" t="s">
        <v>11</v>
      </c>
      <c r="J189" s="10" t="s">
        <v>11</v>
      </c>
      <c r="K189" s="12" t="s">
        <v>11</v>
      </c>
    </row>
    <row r="190" spans="1:11" x14ac:dyDescent="0.25">
      <c r="A190" s="208" t="s">
        <v>333</v>
      </c>
      <c r="C190" s="12" t="s">
        <v>43</v>
      </c>
      <c r="D190" s="12" t="s">
        <v>43</v>
      </c>
      <c r="E190" s="12" t="s">
        <v>43</v>
      </c>
      <c r="F190" s="12" t="s">
        <v>43</v>
      </c>
      <c r="G190" s="12" t="s">
        <v>43</v>
      </c>
      <c r="H190" s="12" t="s">
        <v>43</v>
      </c>
      <c r="I190" s="12" t="s">
        <v>43</v>
      </c>
      <c r="J190" s="10" t="s">
        <v>43</v>
      </c>
      <c r="K190" s="12" t="s">
        <v>43</v>
      </c>
    </row>
    <row r="191" spans="1:11" x14ac:dyDescent="0.25">
      <c r="A191" s="208" t="s">
        <v>334</v>
      </c>
      <c r="C191" s="12" t="s">
        <v>19</v>
      </c>
      <c r="D191" s="12" t="s">
        <v>19</v>
      </c>
      <c r="E191" s="12" t="s">
        <v>19</v>
      </c>
      <c r="F191" s="12" t="s">
        <v>19</v>
      </c>
      <c r="G191" s="12" t="s">
        <v>19</v>
      </c>
      <c r="H191" s="12" t="s">
        <v>19</v>
      </c>
      <c r="I191" s="12" t="s">
        <v>19</v>
      </c>
      <c r="J191" s="10" t="s">
        <v>19</v>
      </c>
      <c r="K191" s="12" t="s">
        <v>19</v>
      </c>
    </row>
    <row r="192" spans="1:11" ht="15.75" thickBot="1" x14ac:dyDescent="0.3">
      <c r="A192" s="19" t="s">
        <v>20</v>
      </c>
      <c r="B192" s="20" t="s">
        <v>21</v>
      </c>
      <c r="C192" s="507">
        <v>42562</v>
      </c>
      <c r="D192" s="507">
        <v>42602</v>
      </c>
      <c r="E192" s="507">
        <v>42646</v>
      </c>
      <c r="F192" s="507">
        <v>42679</v>
      </c>
      <c r="G192" s="507">
        <v>42710</v>
      </c>
      <c r="H192" s="507">
        <v>42741</v>
      </c>
      <c r="I192" s="507">
        <v>42763</v>
      </c>
      <c r="J192" s="21">
        <v>42798</v>
      </c>
      <c r="K192" s="507">
        <v>42815</v>
      </c>
    </row>
    <row r="193" spans="1:11" x14ac:dyDescent="0.25">
      <c r="A193" s="273" t="s">
        <v>192</v>
      </c>
      <c r="B193" s="274" t="s">
        <v>193</v>
      </c>
      <c r="C193" s="508">
        <v>165</v>
      </c>
      <c r="D193" s="37">
        <v>166</v>
      </c>
      <c r="E193" s="37">
        <v>162</v>
      </c>
      <c r="F193" s="37">
        <v>171</v>
      </c>
      <c r="G193" s="156">
        <v>178</v>
      </c>
      <c r="H193" s="70">
        <v>178</v>
      </c>
      <c r="I193" s="156">
        <v>179</v>
      </c>
      <c r="J193" s="307">
        <v>201</v>
      </c>
      <c r="K193" s="156">
        <v>200</v>
      </c>
    </row>
    <row r="212" spans="1:9" ht="15.75" thickBot="1" x14ac:dyDescent="0.3">
      <c r="A212" t="s">
        <v>335</v>
      </c>
    </row>
    <row r="213" spans="1:9" x14ac:dyDescent="0.25">
      <c r="A213" s="1" t="s">
        <v>150</v>
      </c>
      <c r="B213" s="1"/>
      <c r="C213" s="8" t="s">
        <v>5</v>
      </c>
      <c r="D213" s="8" t="s">
        <v>5</v>
      </c>
      <c r="E213" s="8" t="s">
        <v>5</v>
      </c>
      <c r="F213" s="8" t="s">
        <v>5</v>
      </c>
      <c r="G213" s="8" t="s">
        <v>5</v>
      </c>
      <c r="H213" s="8" t="s">
        <v>5</v>
      </c>
      <c r="I213" s="8" t="s">
        <v>5</v>
      </c>
    </row>
    <row r="214" spans="1:9" x14ac:dyDescent="0.25">
      <c r="A214" s="1" t="s">
        <v>152</v>
      </c>
      <c r="B214" s="1"/>
      <c r="C214" s="12" t="s">
        <v>11</v>
      </c>
      <c r="D214" s="12" t="s">
        <v>11</v>
      </c>
      <c r="E214" s="12" t="s">
        <v>11</v>
      </c>
      <c r="F214" s="12" t="s">
        <v>11</v>
      </c>
      <c r="G214" s="12" t="s">
        <v>11</v>
      </c>
      <c r="H214" s="12" t="s">
        <v>11</v>
      </c>
      <c r="I214" s="12" t="s">
        <v>11</v>
      </c>
    </row>
    <row r="215" spans="1:9" x14ac:dyDescent="0.25">
      <c r="A215" s="184" t="s">
        <v>153</v>
      </c>
      <c r="B215" s="1"/>
      <c r="C215" s="12" t="s">
        <v>15</v>
      </c>
      <c r="D215" s="12" t="s">
        <v>15</v>
      </c>
      <c r="E215" s="12" t="s">
        <v>15</v>
      </c>
      <c r="F215" s="12" t="s">
        <v>15</v>
      </c>
      <c r="G215" s="12" t="s">
        <v>15</v>
      </c>
      <c r="H215" s="12" t="s">
        <v>15</v>
      </c>
      <c r="I215" s="12" t="s">
        <v>15</v>
      </c>
    </row>
    <row r="216" spans="1:9" x14ac:dyDescent="0.25">
      <c r="A216" s="109" t="s">
        <v>17</v>
      </c>
      <c r="B216" s="1"/>
      <c r="C216" s="12" t="s">
        <v>19</v>
      </c>
      <c r="D216" s="12" t="s">
        <v>19</v>
      </c>
      <c r="E216" s="12" t="s">
        <v>19</v>
      </c>
      <c r="F216" s="12" t="s">
        <v>19</v>
      </c>
      <c r="G216" s="12" t="s">
        <v>19</v>
      </c>
      <c r="H216" s="12" t="s">
        <v>19</v>
      </c>
      <c r="I216" s="12" t="s">
        <v>19</v>
      </c>
    </row>
    <row r="217" spans="1:9" ht="15.75" thickBot="1" x14ac:dyDescent="0.3">
      <c r="A217" s="512" t="s">
        <v>20</v>
      </c>
      <c r="B217" s="39" t="s">
        <v>21</v>
      </c>
      <c r="C217" s="27">
        <v>42646</v>
      </c>
      <c r="D217" s="27">
        <v>42679</v>
      </c>
      <c r="E217" s="27">
        <v>42710</v>
      </c>
      <c r="F217" s="27">
        <v>42741</v>
      </c>
      <c r="G217" s="27">
        <v>42763</v>
      </c>
      <c r="H217" s="27">
        <v>42798</v>
      </c>
      <c r="I217" s="27">
        <v>42815</v>
      </c>
    </row>
    <row r="218" spans="1:9" x14ac:dyDescent="0.25">
      <c r="A218" s="275" t="s">
        <v>192</v>
      </c>
      <c r="B218" s="274" t="s">
        <v>193</v>
      </c>
      <c r="C218" s="37">
        <v>159</v>
      </c>
      <c r="D218" s="70">
        <v>166</v>
      </c>
      <c r="E218" s="156">
        <v>174</v>
      </c>
      <c r="F218" s="70">
        <v>174</v>
      </c>
      <c r="G218" s="156">
        <v>174</v>
      </c>
      <c r="H218" s="156">
        <v>191</v>
      </c>
      <c r="I218" s="156">
        <v>198</v>
      </c>
    </row>
    <row r="237" spans="1:18" ht="15.75" thickBot="1" x14ac:dyDescent="0.3">
      <c r="A237" t="s">
        <v>336</v>
      </c>
      <c r="F237" s="42"/>
      <c r="H237" s="42"/>
      <c r="K237" s="96"/>
    </row>
    <row r="238" spans="1:18" x14ac:dyDescent="0.25">
      <c r="A238" s="1" t="s">
        <v>145</v>
      </c>
      <c r="B238" s="1"/>
      <c r="C238" s="4" t="s">
        <v>50</v>
      </c>
      <c r="D238" s="4" t="s">
        <v>50</v>
      </c>
      <c r="E238" s="4" t="s">
        <v>50</v>
      </c>
      <c r="F238" s="4" t="s">
        <v>51</v>
      </c>
      <c r="G238" s="44" t="s">
        <v>51</v>
      </c>
      <c r="H238" s="6" t="s">
        <v>51</v>
      </c>
      <c r="I238" s="6" t="s">
        <v>51</v>
      </c>
      <c r="J238" s="6" t="s">
        <v>51</v>
      </c>
      <c r="K238" s="6" t="s">
        <v>51</v>
      </c>
      <c r="L238" s="6" t="s">
        <v>51</v>
      </c>
      <c r="M238" s="47" t="s">
        <v>51</v>
      </c>
      <c r="N238" s="4" t="s">
        <v>51</v>
      </c>
      <c r="O238" s="4" t="s">
        <v>51</v>
      </c>
      <c r="P238" s="4" t="s">
        <v>51</v>
      </c>
      <c r="Q238" s="4" t="s">
        <v>51</v>
      </c>
      <c r="R238" s="44" t="s">
        <v>51</v>
      </c>
    </row>
    <row r="239" spans="1:18" x14ac:dyDescent="0.25">
      <c r="A239" s="9" t="s">
        <v>146</v>
      </c>
      <c r="B239" s="1" t="s">
        <v>155</v>
      </c>
      <c r="C239" s="98" t="s">
        <v>53</v>
      </c>
      <c r="D239" s="98" t="s">
        <v>53</v>
      </c>
      <c r="E239" s="77" t="s">
        <v>53</v>
      </c>
      <c r="F239" s="101" t="s">
        <v>53</v>
      </c>
      <c r="G239" s="133" t="s">
        <v>53</v>
      </c>
      <c r="H239" s="194" t="s">
        <v>53</v>
      </c>
      <c r="I239" s="194" t="s">
        <v>53</v>
      </c>
      <c r="J239" s="194" t="s">
        <v>53</v>
      </c>
      <c r="K239" s="194" t="s">
        <v>53</v>
      </c>
      <c r="L239" s="194" t="s">
        <v>53</v>
      </c>
      <c r="M239" s="195" t="s">
        <v>53</v>
      </c>
      <c r="N239" s="101" t="s">
        <v>53</v>
      </c>
      <c r="O239" s="101" t="s">
        <v>53</v>
      </c>
      <c r="P239" s="101" t="s">
        <v>53</v>
      </c>
      <c r="Q239" s="101" t="s">
        <v>53</v>
      </c>
      <c r="R239" s="133" t="s">
        <v>53</v>
      </c>
    </row>
    <row r="240" spans="1:18" x14ac:dyDescent="0.25">
      <c r="A240" s="198" t="s">
        <v>156</v>
      </c>
      <c r="B240" s="1"/>
      <c r="C240" s="10" t="s">
        <v>56</v>
      </c>
      <c r="D240" s="10" t="s">
        <v>56</v>
      </c>
      <c r="E240" s="10" t="s">
        <v>56</v>
      </c>
      <c r="F240" s="99" t="s">
        <v>56</v>
      </c>
      <c r="G240" s="59" t="s">
        <v>56</v>
      </c>
      <c r="H240" s="18" t="s">
        <v>56</v>
      </c>
      <c r="I240" s="18" t="s">
        <v>56</v>
      </c>
      <c r="J240" s="18" t="s">
        <v>56</v>
      </c>
      <c r="K240" s="18" t="s">
        <v>56</v>
      </c>
      <c r="L240" s="18" t="s">
        <v>56</v>
      </c>
      <c r="M240" s="100" t="s">
        <v>56</v>
      </c>
      <c r="N240" s="99" t="s">
        <v>56</v>
      </c>
      <c r="O240" s="99" t="s">
        <v>56</v>
      </c>
      <c r="P240" s="99" t="s">
        <v>56</v>
      </c>
      <c r="Q240" s="99" t="s">
        <v>56</v>
      </c>
      <c r="R240" s="59" t="s">
        <v>56</v>
      </c>
    </row>
    <row r="241" spans="1:18" x14ac:dyDescent="0.25">
      <c r="A241" s="1"/>
      <c r="B241" s="1"/>
      <c r="C241" s="10" t="s">
        <v>59</v>
      </c>
      <c r="D241" s="10" t="s">
        <v>60</v>
      </c>
      <c r="E241" s="10" t="s">
        <v>61</v>
      </c>
      <c r="F241" s="99" t="s">
        <v>62</v>
      </c>
      <c r="G241" s="59" t="s">
        <v>63</v>
      </c>
      <c r="H241" s="18" t="s">
        <v>64</v>
      </c>
      <c r="I241" s="18" t="s">
        <v>65</v>
      </c>
      <c r="J241" s="18" t="s">
        <v>66</v>
      </c>
      <c r="K241" s="18" t="s">
        <v>67</v>
      </c>
      <c r="L241" s="18" t="s">
        <v>68</v>
      </c>
      <c r="M241" s="100" t="s">
        <v>69</v>
      </c>
      <c r="N241" s="101" t="s">
        <v>70</v>
      </c>
      <c r="O241" s="101" t="s">
        <v>71</v>
      </c>
      <c r="P241" s="101" t="s">
        <v>72</v>
      </c>
      <c r="Q241" s="101" t="s">
        <v>73</v>
      </c>
      <c r="R241" s="133" t="s">
        <v>157</v>
      </c>
    </row>
    <row r="242" spans="1:18" ht="15.75" thickBot="1" x14ac:dyDescent="0.3">
      <c r="A242" s="19" t="s">
        <v>20</v>
      </c>
      <c r="B242" s="20" t="s">
        <v>21</v>
      </c>
      <c r="C242" s="87">
        <v>42420</v>
      </c>
      <c r="D242" s="87">
        <v>42450</v>
      </c>
      <c r="E242" s="87">
        <v>42464</v>
      </c>
      <c r="F242" s="519">
        <v>42476</v>
      </c>
      <c r="G242" s="517">
        <v>42492</v>
      </c>
      <c r="H242" s="518">
        <v>42518</v>
      </c>
      <c r="I242" s="123">
        <v>42548</v>
      </c>
      <c r="J242" s="123">
        <v>42562</v>
      </c>
      <c r="K242" s="123">
        <v>42602</v>
      </c>
      <c r="L242" s="123">
        <v>43011</v>
      </c>
      <c r="M242" s="124">
        <v>42679</v>
      </c>
      <c r="N242" s="519">
        <v>42710</v>
      </c>
      <c r="O242" s="519">
        <v>42741</v>
      </c>
      <c r="P242" s="519">
        <v>42763</v>
      </c>
      <c r="Q242" s="519">
        <v>42798</v>
      </c>
      <c r="R242" s="121">
        <v>42815</v>
      </c>
    </row>
    <row r="243" spans="1:18" x14ac:dyDescent="0.25">
      <c r="A243" s="275" t="s">
        <v>192</v>
      </c>
      <c r="B243" s="274" t="s">
        <v>193</v>
      </c>
      <c r="C243" s="37"/>
      <c r="D243" s="37"/>
      <c r="E243" s="156">
        <v>112</v>
      </c>
      <c r="F243" s="156">
        <v>117</v>
      </c>
      <c r="G243" s="70">
        <v>118</v>
      </c>
      <c r="H243" s="70">
        <v>90</v>
      </c>
      <c r="I243" s="70">
        <v>123</v>
      </c>
      <c r="J243" s="70">
        <v>125</v>
      </c>
      <c r="K243" s="70">
        <v>108</v>
      </c>
      <c r="L243" s="70">
        <v>109</v>
      </c>
      <c r="M243" s="70">
        <v>116</v>
      </c>
      <c r="N243" s="156">
        <v>121</v>
      </c>
      <c r="O243" s="37">
        <v>122</v>
      </c>
      <c r="P243" s="156">
        <v>125</v>
      </c>
      <c r="Q243" s="156">
        <v>127</v>
      </c>
      <c r="R243" s="156">
        <v>99</v>
      </c>
    </row>
    <row r="262" spans="1:11" ht="15.75" thickBot="1" x14ac:dyDescent="0.3">
      <c r="A262" t="s">
        <v>338</v>
      </c>
    </row>
    <row r="263" spans="1:11" x14ac:dyDescent="0.25">
      <c r="A263" s="1" t="s">
        <v>145</v>
      </c>
      <c r="B263" s="1"/>
      <c r="C263" s="8" t="s">
        <v>88</v>
      </c>
      <c r="D263" s="85" t="s">
        <v>88</v>
      </c>
      <c r="E263" s="85" t="s">
        <v>88</v>
      </c>
      <c r="F263" s="119" t="s">
        <v>88</v>
      </c>
      <c r="G263" s="8" t="s">
        <v>88</v>
      </c>
      <c r="H263" s="119" t="s">
        <v>88</v>
      </c>
      <c r="I263" s="97" t="s">
        <v>88</v>
      </c>
      <c r="J263" s="8" t="s">
        <v>88</v>
      </c>
      <c r="K263" s="8" t="s">
        <v>88</v>
      </c>
    </row>
    <row r="264" spans="1:11" x14ac:dyDescent="0.25">
      <c r="A264" s="9" t="s">
        <v>146</v>
      </c>
      <c r="B264" s="1"/>
      <c r="C264" s="59" t="s">
        <v>89</v>
      </c>
      <c r="D264" s="18" t="s">
        <v>89</v>
      </c>
      <c r="E264" s="18" t="s">
        <v>89</v>
      </c>
      <c r="F264" s="100" t="s">
        <v>89</v>
      </c>
      <c r="G264" s="59" t="s">
        <v>89</v>
      </c>
      <c r="H264" s="100" t="s">
        <v>89</v>
      </c>
      <c r="I264" s="59" t="s">
        <v>89</v>
      </c>
      <c r="J264" s="59" t="s">
        <v>89</v>
      </c>
      <c r="K264" s="59" t="s">
        <v>89</v>
      </c>
    </row>
    <row r="265" spans="1:11" x14ac:dyDescent="0.25">
      <c r="A265" s="1" t="s">
        <v>158</v>
      </c>
      <c r="B265" s="1"/>
      <c r="C265" s="59" t="s">
        <v>19</v>
      </c>
      <c r="D265" s="18" t="s">
        <v>19</v>
      </c>
      <c r="E265" s="18" t="s">
        <v>19</v>
      </c>
      <c r="F265" s="100" t="s">
        <v>19</v>
      </c>
      <c r="G265" s="59" t="s">
        <v>19</v>
      </c>
      <c r="H265" s="100" t="s">
        <v>19</v>
      </c>
      <c r="I265" s="59" t="s">
        <v>19</v>
      </c>
      <c r="J265" s="59" t="s">
        <v>19</v>
      </c>
      <c r="K265" s="59" t="s">
        <v>19</v>
      </c>
    </row>
    <row r="266" spans="1:11" x14ac:dyDescent="0.25">
      <c r="A266" s="1" t="s">
        <v>39</v>
      </c>
      <c r="B266" s="1"/>
      <c r="C266" s="59" t="s">
        <v>90</v>
      </c>
      <c r="D266" s="18" t="s">
        <v>90</v>
      </c>
      <c r="E266" s="18" t="s">
        <v>90</v>
      </c>
      <c r="F266" s="100" t="s">
        <v>90</v>
      </c>
      <c r="G266" s="59" t="s">
        <v>90</v>
      </c>
      <c r="H266" s="100" t="s">
        <v>90</v>
      </c>
      <c r="I266" s="59" t="s">
        <v>90</v>
      </c>
      <c r="J266" s="59" t="s">
        <v>90</v>
      </c>
      <c r="K266" s="59" t="s">
        <v>90</v>
      </c>
    </row>
    <row r="267" spans="1:11" ht="15.75" thickBot="1" x14ac:dyDescent="0.3">
      <c r="A267" s="19" t="s">
        <v>20</v>
      </c>
      <c r="B267" s="20" t="s">
        <v>21</v>
      </c>
      <c r="C267" s="121">
        <v>42562</v>
      </c>
      <c r="D267" s="122">
        <v>42602</v>
      </c>
      <c r="E267" s="123">
        <v>42646</v>
      </c>
      <c r="F267" s="124">
        <v>42679</v>
      </c>
      <c r="G267" s="121">
        <v>42710</v>
      </c>
      <c r="H267" s="124">
        <v>42741</v>
      </c>
      <c r="I267" s="121">
        <v>42763</v>
      </c>
      <c r="J267" s="121">
        <v>42798</v>
      </c>
      <c r="K267" s="121">
        <v>42815</v>
      </c>
    </row>
    <row r="268" spans="1:11" x14ac:dyDescent="0.25">
      <c r="A268" s="273" t="s">
        <v>192</v>
      </c>
      <c r="B268" s="274" t="s">
        <v>193</v>
      </c>
      <c r="C268" s="37">
        <v>125</v>
      </c>
      <c r="D268" s="37">
        <v>126</v>
      </c>
      <c r="E268" s="37">
        <v>127</v>
      </c>
      <c r="F268" s="37">
        <v>133</v>
      </c>
      <c r="G268" s="156">
        <v>144</v>
      </c>
      <c r="H268" s="37">
        <v>144</v>
      </c>
      <c r="I268" s="156">
        <v>137</v>
      </c>
      <c r="J268" s="156">
        <v>152</v>
      </c>
      <c r="K268" s="156">
        <v>138</v>
      </c>
    </row>
    <row r="287" spans="1:8" ht="15.75" thickBot="1" x14ac:dyDescent="0.3">
      <c r="A287" t="s">
        <v>339</v>
      </c>
    </row>
    <row r="288" spans="1:8" x14ac:dyDescent="0.25">
      <c r="A288" s="131" t="s">
        <v>1</v>
      </c>
      <c r="B288" s="131"/>
      <c r="C288" s="44" t="s">
        <v>51</v>
      </c>
      <c r="D288" s="6" t="s">
        <v>51</v>
      </c>
      <c r="E288" s="44" t="s">
        <v>51</v>
      </c>
      <c r="F288" s="44" t="s">
        <v>51</v>
      </c>
      <c r="G288" s="44" t="s">
        <v>51</v>
      </c>
      <c r="H288" s="44" t="s">
        <v>51</v>
      </c>
    </row>
    <row r="289" spans="1:8" x14ac:dyDescent="0.25">
      <c r="A289" s="9" t="s">
        <v>146</v>
      </c>
      <c r="B289" s="131"/>
      <c r="C289" s="133" t="s">
        <v>53</v>
      </c>
      <c r="D289" s="194" t="s">
        <v>53</v>
      </c>
      <c r="E289" s="133" t="s">
        <v>53</v>
      </c>
      <c r="F289" s="133" t="s">
        <v>53</v>
      </c>
      <c r="G289" s="133" t="s">
        <v>53</v>
      </c>
      <c r="H289" s="133" t="s">
        <v>53</v>
      </c>
    </row>
    <row r="290" spans="1:8" x14ac:dyDescent="0.25">
      <c r="A290" s="204" t="s">
        <v>159</v>
      </c>
      <c r="B290" s="131"/>
      <c r="C290" s="59" t="s">
        <v>102</v>
      </c>
      <c r="D290" s="18" t="s">
        <v>102</v>
      </c>
      <c r="E290" s="59" t="s">
        <v>102</v>
      </c>
      <c r="F290" s="59" t="s">
        <v>102</v>
      </c>
      <c r="G290" s="59" t="s">
        <v>102</v>
      </c>
      <c r="H290" s="59" t="s">
        <v>102</v>
      </c>
    </row>
    <row r="291" spans="1:8" x14ac:dyDescent="0.25">
      <c r="A291" s="131"/>
      <c r="B291" s="131"/>
      <c r="C291" s="59" t="s">
        <v>19</v>
      </c>
      <c r="D291" s="18" t="s">
        <v>19</v>
      </c>
      <c r="E291" s="59" t="s">
        <v>19</v>
      </c>
      <c r="F291" s="59" t="s">
        <v>19</v>
      </c>
      <c r="G291" s="59" t="s">
        <v>19</v>
      </c>
      <c r="H291" s="59" t="s">
        <v>19</v>
      </c>
    </row>
    <row r="292" spans="1:8" ht="15.75" thickBot="1" x14ac:dyDescent="0.3">
      <c r="A292" s="39" t="s">
        <v>20</v>
      </c>
      <c r="B292" s="389" t="s">
        <v>21</v>
      </c>
      <c r="C292" s="67">
        <v>42679</v>
      </c>
      <c r="D292" s="134">
        <v>42710</v>
      </c>
      <c r="E292" s="67">
        <v>42741</v>
      </c>
      <c r="F292" s="134">
        <v>42763</v>
      </c>
      <c r="G292" s="134">
        <v>42798</v>
      </c>
      <c r="H292" s="67">
        <v>42815</v>
      </c>
    </row>
    <row r="293" spans="1:8" x14ac:dyDescent="0.25">
      <c r="A293" s="275" t="s">
        <v>192</v>
      </c>
      <c r="B293" s="274" t="s">
        <v>193</v>
      </c>
      <c r="C293" s="37">
        <v>128</v>
      </c>
      <c r="D293" s="156">
        <v>134</v>
      </c>
      <c r="E293" s="37">
        <v>135</v>
      </c>
      <c r="F293" s="156">
        <v>138</v>
      </c>
      <c r="G293" s="156">
        <v>142</v>
      </c>
      <c r="H293" s="156">
        <v>122</v>
      </c>
    </row>
    <row r="312" spans="1:9" x14ac:dyDescent="0.25">
      <c r="A312" t="s">
        <v>186</v>
      </c>
    </row>
    <row r="313" spans="1:9" ht="15.75" thickBot="1" x14ac:dyDescent="0.3">
      <c r="A313" t="s">
        <v>342</v>
      </c>
    </row>
    <row r="314" spans="1:9" x14ac:dyDescent="0.25">
      <c r="A314" s="1" t="s">
        <v>38</v>
      </c>
      <c r="B314" s="1"/>
      <c r="C314" s="136" t="s">
        <v>113</v>
      </c>
      <c r="D314" s="136" t="s">
        <v>113</v>
      </c>
      <c r="E314" s="136" t="s">
        <v>113</v>
      </c>
      <c r="F314" s="136" t="s">
        <v>113</v>
      </c>
      <c r="G314" s="136" t="s">
        <v>113</v>
      </c>
      <c r="H314" s="136" t="s">
        <v>113</v>
      </c>
      <c r="I314" s="135" t="s">
        <v>113</v>
      </c>
    </row>
    <row r="315" spans="1:9" x14ac:dyDescent="0.25">
      <c r="A315" s="1" t="s">
        <v>161</v>
      </c>
      <c r="B315" s="1"/>
      <c r="C315" s="138" t="s">
        <v>114</v>
      </c>
      <c r="D315" s="138" t="s">
        <v>114</v>
      </c>
      <c r="E315" s="138" t="s">
        <v>114</v>
      </c>
      <c r="F315" s="138" t="s">
        <v>114</v>
      </c>
      <c r="G315" s="138" t="s">
        <v>114</v>
      </c>
      <c r="H315" s="138" t="s">
        <v>114</v>
      </c>
      <c r="I315" s="139" t="s">
        <v>114</v>
      </c>
    </row>
    <row r="316" spans="1:9" x14ac:dyDescent="0.25">
      <c r="A316" s="1" t="s">
        <v>146</v>
      </c>
      <c r="B316" s="1"/>
      <c r="C316" s="138" t="s">
        <v>115</v>
      </c>
      <c r="D316" s="138" t="s">
        <v>115</v>
      </c>
      <c r="E316" s="138" t="s">
        <v>115</v>
      </c>
      <c r="F316" s="138" t="s">
        <v>115</v>
      </c>
      <c r="G316" s="138" t="s">
        <v>115</v>
      </c>
      <c r="H316" s="138" t="s">
        <v>115</v>
      </c>
      <c r="I316" s="139" t="s">
        <v>115</v>
      </c>
    </row>
    <row r="317" spans="1:9" x14ac:dyDescent="0.25">
      <c r="A317" s="1" t="s">
        <v>113</v>
      </c>
      <c r="B317" s="1"/>
      <c r="C317" s="138" t="s">
        <v>116</v>
      </c>
      <c r="D317" s="138" t="s">
        <v>116</v>
      </c>
      <c r="E317" s="138" t="s">
        <v>116</v>
      </c>
      <c r="F317" s="138" t="s">
        <v>116</v>
      </c>
      <c r="G317" s="138" t="s">
        <v>116</v>
      </c>
      <c r="H317" s="138" t="s">
        <v>116</v>
      </c>
      <c r="I317" s="139" t="s">
        <v>116</v>
      </c>
    </row>
    <row r="318" spans="1:9" ht="15.75" thickBot="1" x14ac:dyDescent="0.3">
      <c r="A318" s="19" t="s">
        <v>20</v>
      </c>
      <c r="B318" s="20" t="s">
        <v>21</v>
      </c>
      <c r="C318" s="206">
        <v>42562</v>
      </c>
      <c r="D318" s="206">
        <v>42602</v>
      </c>
      <c r="E318" s="206">
        <v>42710</v>
      </c>
      <c r="F318" s="206">
        <v>42741</v>
      </c>
      <c r="G318" s="206">
        <v>42763</v>
      </c>
      <c r="H318" s="206">
        <v>42798</v>
      </c>
      <c r="I318" s="207">
        <v>42815</v>
      </c>
    </row>
    <row r="319" spans="1:9" x14ac:dyDescent="0.25">
      <c r="A319" s="275" t="s">
        <v>192</v>
      </c>
      <c r="B319" s="274" t="s">
        <v>193</v>
      </c>
      <c r="C319" s="271">
        <v>172</v>
      </c>
      <c r="D319" s="271">
        <v>172</v>
      </c>
      <c r="E319" s="156">
        <v>191</v>
      </c>
      <c r="F319" s="271">
        <v>192</v>
      </c>
      <c r="G319" s="156">
        <v>194</v>
      </c>
      <c r="H319" s="156">
        <v>203</v>
      </c>
      <c r="I319" s="156">
        <v>200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295"/>
  <sheetViews>
    <sheetView workbookViewId="0"/>
  </sheetViews>
  <sheetFormatPr defaultRowHeight="15" x14ac:dyDescent="0.25"/>
  <cols>
    <col min="3" max="3" width="27.5703125" customWidth="1"/>
    <col min="24" max="24" width="29.42578125" bestFit="1" customWidth="1"/>
  </cols>
  <sheetData>
    <row r="1" spans="1:31" ht="15.75" thickBot="1" x14ac:dyDescent="0.3">
      <c r="A1" s="279" t="s">
        <v>194</v>
      </c>
      <c r="B1" s="95" t="s">
        <v>195</v>
      </c>
      <c r="C1" t="s">
        <v>0</v>
      </c>
      <c r="V1" s="1" t="s">
        <v>145</v>
      </c>
      <c r="W1" s="1"/>
      <c r="X1" s="142" t="s">
        <v>32</v>
      </c>
      <c r="Y1" s="218" t="s">
        <v>5</v>
      </c>
      <c r="Z1" s="219" t="s">
        <v>5</v>
      </c>
      <c r="AA1" s="143" t="s">
        <v>51</v>
      </c>
      <c r="AB1" s="220" t="s">
        <v>88</v>
      </c>
      <c r="AC1" s="144" t="s">
        <v>97</v>
      </c>
      <c r="AD1" s="221" t="s">
        <v>51</v>
      </c>
      <c r="AE1" s="136" t="s">
        <v>113</v>
      </c>
    </row>
    <row r="2" spans="1:31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  <c r="V2" s="9" t="s">
        <v>146</v>
      </c>
      <c r="W2" s="1"/>
      <c r="X2" s="145" t="s">
        <v>9</v>
      </c>
      <c r="Y2" s="146" t="s">
        <v>11</v>
      </c>
      <c r="Z2" s="148" t="s">
        <v>11</v>
      </c>
      <c r="AA2" s="222" t="s">
        <v>53</v>
      </c>
      <c r="AB2" s="223" t="s">
        <v>89</v>
      </c>
      <c r="AC2" s="147" t="s">
        <v>119</v>
      </c>
      <c r="AD2" s="224" t="s">
        <v>53</v>
      </c>
      <c r="AE2" s="138" t="s">
        <v>114</v>
      </c>
    </row>
    <row r="3" spans="1:31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  <c r="V3" s="1" t="s">
        <v>113</v>
      </c>
      <c r="W3" s="1"/>
      <c r="X3" s="145" t="s">
        <v>19</v>
      </c>
      <c r="Y3" s="146" t="s">
        <v>43</v>
      </c>
      <c r="Z3" s="148" t="s">
        <v>19</v>
      </c>
      <c r="AA3" s="149" t="s">
        <v>52</v>
      </c>
      <c r="AB3" s="223" t="s">
        <v>19</v>
      </c>
      <c r="AC3" s="147" t="s">
        <v>12</v>
      </c>
      <c r="AD3" s="225" t="s">
        <v>102</v>
      </c>
      <c r="AE3" s="138" t="s">
        <v>115</v>
      </c>
    </row>
    <row r="4" spans="1:31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  <c r="V4" s="109"/>
      <c r="W4" s="1"/>
      <c r="X4" s="145" t="s">
        <v>36</v>
      </c>
      <c r="Y4" s="146" t="s">
        <v>19</v>
      </c>
      <c r="Z4" s="148" t="s">
        <v>44</v>
      </c>
      <c r="AA4" s="149" t="s">
        <v>19</v>
      </c>
      <c r="AB4" s="223" t="s">
        <v>90</v>
      </c>
      <c r="AC4" s="147" t="s">
        <v>100</v>
      </c>
      <c r="AD4" s="225" t="s">
        <v>19</v>
      </c>
      <c r="AE4" s="138" t="s">
        <v>116</v>
      </c>
    </row>
    <row r="5" spans="1:31" ht="15.75" thickBot="1" x14ac:dyDescent="0.3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  <c r="V5" s="19" t="s">
        <v>20</v>
      </c>
      <c r="W5" s="20" t="s">
        <v>21</v>
      </c>
      <c r="X5" s="227">
        <v>42815</v>
      </c>
      <c r="Y5" s="228">
        <v>42815</v>
      </c>
      <c r="Z5" s="229">
        <v>42815</v>
      </c>
      <c r="AA5" s="230">
        <v>42815</v>
      </c>
      <c r="AB5" s="231">
        <v>42815</v>
      </c>
      <c r="AC5" s="232">
        <v>42014</v>
      </c>
      <c r="AD5" s="233">
        <v>42815</v>
      </c>
      <c r="AE5" s="206">
        <v>42815</v>
      </c>
    </row>
    <row r="6" spans="1:31" ht="15.75" thickBot="1" x14ac:dyDescent="0.3">
      <c r="A6" s="366"/>
      <c r="B6" s="366"/>
      <c r="C6" s="156">
        <f>+$I$13</f>
        <v>172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  <c r="V6" s="280" t="s">
        <v>196</v>
      </c>
      <c r="W6" s="95" t="s">
        <v>197</v>
      </c>
      <c r="X6" s="156">
        <v>179</v>
      </c>
      <c r="Y6" s="156">
        <v>89</v>
      </c>
      <c r="Z6" s="156">
        <v>89</v>
      </c>
      <c r="AA6" s="156">
        <v>49</v>
      </c>
      <c r="AB6" s="156">
        <v>85</v>
      </c>
      <c r="AC6" s="156">
        <v>12</v>
      </c>
      <c r="AD6" s="156">
        <v>38</v>
      </c>
      <c r="AE6" s="156">
        <v>103</v>
      </c>
    </row>
    <row r="7" spans="1:31" ht="15.75" thickBot="1" x14ac:dyDescent="0.3">
      <c r="J7" s="279" t="s">
        <v>194</v>
      </c>
      <c r="K7" s="95" t="s">
        <v>195</v>
      </c>
      <c r="L7" s="156">
        <v>172</v>
      </c>
      <c r="M7" s="156">
        <v>89</v>
      </c>
      <c r="N7" s="156">
        <v>89</v>
      </c>
      <c r="O7" s="156">
        <v>4</v>
      </c>
      <c r="P7" s="156">
        <v>41</v>
      </c>
      <c r="Q7" s="156">
        <v>17</v>
      </c>
      <c r="R7" s="156">
        <v>12</v>
      </c>
      <c r="S7" s="156">
        <v>68</v>
      </c>
      <c r="V7" s="281" t="s">
        <v>198</v>
      </c>
      <c r="W7" s="282" t="s">
        <v>199</v>
      </c>
      <c r="X7" s="156">
        <v>174</v>
      </c>
      <c r="Y7" s="156">
        <v>89</v>
      </c>
      <c r="Z7" s="156">
        <v>89</v>
      </c>
      <c r="AA7" s="156">
        <v>46</v>
      </c>
      <c r="AB7" s="156">
        <v>85</v>
      </c>
      <c r="AC7" s="156">
        <v>12</v>
      </c>
      <c r="AD7" s="156">
        <v>25</v>
      </c>
      <c r="AE7" s="156">
        <v>96</v>
      </c>
    </row>
    <row r="8" spans="1:31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  <c r="V8" s="254" t="s">
        <v>200</v>
      </c>
      <c r="W8" s="95" t="s">
        <v>201</v>
      </c>
      <c r="X8" s="156">
        <v>64</v>
      </c>
      <c r="Y8" s="156">
        <v>3</v>
      </c>
      <c r="Z8" s="156">
        <v>5</v>
      </c>
      <c r="AA8" s="156">
        <v>93</v>
      </c>
      <c r="AB8" s="156">
        <v>83</v>
      </c>
      <c r="AC8" s="156">
        <v>116</v>
      </c>
      <c r="AD8" s="156">
        <v>69</v>
      </c>
      <c r="AE8" s="156">
        <v>43</v>
      </c>
    </row>
    <row r="9" spans="1:31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  <c r="V9" s="280" t="s">
        <v>202</v>
      </c>
      <c r="W9" s="95" t="s">
        <v>203</v>
      </c>
      <c r="X9" s="156">
        <v>151</v>
      </c>
      <c r="Y9" s="156">
        <v>136</v>
      </c>
      <c r="Z9" s="156">
        <v>136</v>
      </c>
      <c r="AA9" s="156">
        <v>63</v>
      </c>
      <c r="AB9" s="156">
        <v>49</v>
      </c>
      <c r="AC9" s="156">
        <v>19</v>
      </c>
      <c r="AD9" s="156">
        <v>130</v>
      </c>
      <c r="AE9" s="156">
        <v>144</v>
      </c>
    </row>
    <row r="10" spans="1:31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  <c r="V10" s="302" t="s">
        <v>208</v>
      </c>
      <c r="W10" s="282" t="s">
        <v>209</v>
      </c>
      <c r="X10" s="156">
        <v>146</v>
      </c>
      <c r="Y10" s="156">
        <v>6</v>
      </c>
      <c r="Z10" s="156">
        <v>46</v>
      </c>
      <c r="AA10" s="156">
        <v>19</v>
      </c>
      <c r="AB10" s="156">
        <v>148</v>
      </c>
      <c r="AC10" s="156">
        <v>34</v>
      </c>
      <c r="AD10" s="156">
        <v>19</v>
      </c>
      <c r="AE10" s="156">
        <v>63</v>
      </c>
    </row>
    <row r="11" spans="1:31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  <c r="V11" s="279" t="s">
        <v>210</v>
      </c>
      <c r="W11" s="95" t="s">
        <v>211</v>
      </c>
      <c r="X11" s="156">
        <v>164</v>
      </c>
      <c r="Y11" s="156">
        <v>33</v>
      </c>
      <c r="Z11" s="156">
        <v>64</v>
      </c>
      <c r="AA11" s="156">
        <v>49</v>
      </c>
      <c r="AB11" s="156">
        <v>40</v>
      </c>
      <c r="AC11" s="156">
        <v>63</v>
      </c>
      <c r="AD11" s="156">
        <v>37</v>
      </c>
      <c r="AE11" s="156">
        <v>64</v>
      </c>
    </row>
    <row r="12" spans="1:31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  <c r="V12" s="302" t="s">
        <v>212</v>
      </c>
      <c r="W12" s="95" t="s">
        <v>213</v>
      </c>
      <c r="X12" s="156">
        <v>151</v>
      </c>
      <c r="Y12" s="156">
        <v>57</v>
      </c>
      <c r="Z12" s="156">
        <v>64</v>
      </c>
      <c r="AA12" s="156">
        <v>1</v>
      </c>
      <c r="AB12" s="156">
        <v>166</v>
      </c>
      <c r="AC12" s="156">
        <v>6</v>
      </c>
      <c r="AD12" s="156">
        <v>1</v>
      </c>
      <c r="AE12" s="156">
        <v>78</v>
      </c>
    </row>
    <row r="13" spans="1:31" x14ac:dyDescent="0.25">
      <c r="A13" s="279" t="s">
        <v>194</v>
      </c>
      <c r="B13" s="95" t="s">
        <v>195</v>
      </c>
      <c r="C13" s="156">
        <v>1</v>
      </c>
      <c r="D13" s="256">
        <v>9.4</v>
      </c>
      <c r="E13" s="330">
        <v>9.4</v>
      </c>
      <c r="F13" s="250">
        <v>0</v>
      </c>
      <c r="G13" s="251">
        <v>2</v>
      </c>
      <c r="H13" s="252">
        <f>+F13*G13</f>
        <v>0</v>
      </c>
      <c r="I13" s="156">
        <v>172</v>
      </c>
      <c r="V13" s="302" t="s">
        <v>212</v>
      </c>
      <c r="W13" s="95" t="s">
        <v>214</v>
      </c>
      <c r="X13" s="156">
        <v>147</v>
      </c>
      <c r="Y13" s="156">
        <v>89</v>
      </c>
      <c r="Z13" s="156">
        <v>88</v>
      </c>
      <c r="AA13" s="156">
        <v>1</v>
      </c>
      <c r="AB13" s="156">
        <v>79</v>
      </c>
      <c r="AC13" s="156">
        <v>17</v>
      </c>
      <c r="AD13" s="156">
        <v>1</v>
      </c>
      <c r="AE13" s="156">
        <v>66</v>
      </c>
    </row>
    <row r="14" spans="1:31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  <c r="V14" s="302" t="s">
        <v>215</v>
      </c>
      <c r="W14" s="282" t="s">
        <v>216</v>
      </c>
      <c r="X14" s="156">
        <v>134</v>
      </c>
      <c r="Y14" s="156">
        <v>79</v>
      </c>
      <c r="Z14" s="156">
        <v>74</v>
      </c>
      <c r="AA14" s="156">
        <v>93</v>
      </c>
      <c r="AB14" s="156">
        <v>74</v>
      </c>
      <c r="AC14" s="156">
        <v>38</v>
      </c>
      <c r="AD14" s="156">
        <v>90</v>
      </c>
      <c r="AE14" s="156">
        <v>108</v>
      </c>
    </row>
    <row r="15" spans="1:31" x14ac:dyDescent="0.25">
      <c r="A15" s="279" t="s">
        <v>194</v>
      </c>
      <c r="B15" s="95" t="s">
        <v>195</v>
      </c>
      <c r="C15" s="70">
        <v>9</v>
      </c>
      <c r="D15" s="256">
        <v>8.7083333333333339</v>
      </c>
      <c r="E15" s="75"/>
      <c r="F15" s="363" t="s">
        <v>239</v>
      </c>
      <c r="G15" s="352">
        <v>9.3332999999999995</v>
      </c>
      <c r="H15" s="81">
        <v>0.62496666666666556</v>
      </c>
      <c r="V15" s="270" t="s">
        <v>219</v>
      </c>
      <c r="W15" s="95" t="s">
        <v>218</v>
      </c>
      <c r="X15" s="156">
        <v>206</v>
      </c>
      <c r="Y15" s="156">
        <v>89</v>
      </c>
      <c r="Z15" s="156">
        <v>89</v>
      </c>
      <c r="AA15" s="156">
        <v>136</v>
      </c>
      <c r="AB15" s="156">
        <v>179</v>
      </c>
      <c r="AC15" s="156">
        <v>20</v>
      </c>
      <c r="AD15" s="156">
        <v>149</v>
      </c>
      <c r="AE15" s="156">
        <v>187</v>
      </c>
    </row>
    <row r="16" spans="1:31" x14ac:dyDescent="0.25">
      <c r="V16" s="325" t="s">
        <v>220</v>
      </c>
      <c r="W16" s="326" t="s">
        <v>221</v>
      </c>
      <c r="X16" s="156">
        <v>150</v>
      </c>
      <c r="Y16" s="156">
        <v>202</v>
      </c>
      <c r="Z16" s="156">
        <v>204</v>
      </c>
      <c r="AA16" s="156">
        <v>117</v>
      </c>
      <c r="AB16" s="156">
        <v>121</v>
      </c>
      <c r="AC16" s="156">
        <v>65</v>
      </c>
      <c r="AD16" s="156">
        <v>112</v>
      </c>
      <c r="AE16" s="156">
        <v>195</v>
      </c>
    </row>
    <row r="17" spans="2:31" x14ac:dyDescent="0.25">
      <c r="B17" t="s">
        <v>245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M17" t="s">
        <v>102</v>
      </c>
      <c r="N17" t="s">
        <v>107</v>
      </c>
      <c r="V17" s="325"/>
      <c r="W17" s="326"/>
      <c r="X17" s="156"/>
      <c r="Y17" s="156"/>
      <c r="Z17" s="156"/>
      <c r="AA17" s="156"/>
      <c r="AB17" s="156"/>
      <c r="AC17" s="156"/>
      <c r="AD17" s="156"/>
      <c r="AE17" s="156"/>
    </row>
    <row r="18" spans="2:31" x14ac:dyDescent="0.25">
      <c r="B18" t="s">
        <v>246</v>
      </c>
      <c r="C18" s="393">
        <v>42812</v>
      </c>
      <c r="D18" s="394" t="s">
        <v>247</v>
      </c>
      <c r="E18" s="395" t="s">
        <v>248</v>
      </c>
      <c r="F18" s="396" t="s">
        <v>249</v>
      </c>
      <c r="G18" s="397" t="s">
        <v>250</v>
      </c>
      <c r="H18" s="398" t="s">
        <v>251</v>
      </c>
      <c r="I18" s="399" t="s">
        <v>219</v>
      </c>
      <c r="J18" t="s">
        <v>252</v>
      </c>
      <c r="K18" t="s">
        <v>253</v>
      </c>
      <c r="L18" t="s">
        <v>254</v>
      </c>
      <c r="M18" t="s">
        <v>255</v>
      </c>
      <c r="N18" t="s">
        <v>255</v>
      </c>
      <c r="V18" s="325"/>
      <c r="W18" s="326"/>
      <c r="X18" s="156"/>
      <c r="Y18" s="156"/>
      <c r="Z18" s="156"/>
      <c r="AA18" s="156"/>
      <c r="AB18" s="156"/>
      <c r="AC18" s="156"/>
      <c r="AD18" s="156"/>
      <c r="AE18" s="156"/>
    </row>
    <row r="19" spans="2:31" x14ac:dyDescent="0.25">
      <c r="B19" s="96">
        <v>1</v>
      </c>
      <c r="C19" s="400" t="s">
        <v>247</v>
      </c>
      <c r="D19" s="401"/>
      <c r="E19" s="402">
        <v>46</v>
      </c>
      <c r="F19" s="263">
        <v>40</v>
      </c>
      <c r="G19" s="261">
        <v>15</v>
      </c>
      <c r="H19" s="259">
        <v>42</v>
      </c>
      <c r="I19" s="240">
        <v>37</v>
      </c>
      <c r="J19" s="37">
        <v>180</v>
      </c>
      <c r="K19" s="37">
        <v>66</v>
      </c>
      <c r="L19" s="403">
        <v>2.7272727272727271</v>
      </c>
      <c r="M19" s="37" t="s">
        <v>256</v>
      </c>
      <c r="N19" s="37" t="s">
        <v>256</v>
      </c>
      <c r="V19" s="325"/>
      <c r="W19" s="326"/>
      <c r="X19" s="156"/>
      <c r="Y19" s="156"/>
      <c r="Z19" s="156"/>
      <c r="AA19" s="156"/>
      <c r="AB19" s="156"/>
      <c r="AC19" s="156"/>
      <c r="AD19" s="156"/>
      <c r="AE19" s="156"/>
    </row>
    <row r="20" spans="2:31" x14ac:dyDescent="0.25">
      <c r="B20" s="96">
        <v>2</v>
      </c>
      <c r="C20" s="355" t="s">
        <v>248</v>
      </c>
      <c r="D20" s="402">
        <v>11</v>
      </c>
      <c r="E20" s="401"/>
      <c r="F20" s="261">
        <v>23</v>
      </c>
      <c r="G20" s="259">
        <v>31</v>
      </c>
      <c r="H20" s="240">
        <v>21</v>
      </c>
      <c r="I20" s="263">
        <v>39</v>
      </c>
      <c r="J20" s="37">
        <v>125</v>
      </c>
      <c r="K20" s="37">
        <v>127</v>
      </c>
      <c r="L20" s="403">
        <v>0.98425196850393704</v>
      </c>
      <c r="M20" s="37" t="s">
        <v>257</v>
      </c>
      <c r="N20" s="37" t="s">
        <v>258</v>
      </c>
      <c r="V20" s="325"/>
      <c r="W20" s="326"/>
      <c r="X20" s="156"/>
      <c r="Y20" s="156"/>
      <c r="Z20" s="156"/>
      <c r="AA20" s="156"/>
      <c r="AB20" s="156"/>
      <c r="AC20" s="156"/>
      <c r="AD20" s="156"/>
      <c r="AE20" s="156"/>
    </row>
    <row r="21" spans="2:31" x14ac:dyDescent="0.25">
      <c r="B21" s="96">
        <v>3</v>
      </c>
      <c r="C21" s="404" t="s">
        <v>249</v>
      </c>
      <c r="D21" s="263">
        <v>22</v>
      </c>
      <c r="E21" s="261">
        <v>27</v>
      </c>
      <c r="F21" s="401"/>
      <c r="G21" s="240">
        <v>36</v>
      </c>
      <c r="H21" s="402">
        <v>35</v>
      </c>
      <c r="I21" s="259">
        <v>54</v>
      </c>
      <c r="J21" s="37">
        <v>174</v>
      </c>
      <c r="K21" s="37">
        <v>110</v>
      </c>
      <c r="L21" s="403">
        <v>1.5818181818181818</v>
      </c>
      <c r="M21" s="37" t="s">
        <v>259</v>
      </c>
      <c r="N21" s="37" t="s">
        <v>259</v>
      </c>
      <c r="V21" s="325"/>
      <c r="W21" s="326"/>
      <c r="X21" s="156"/>
      <c r="Y21" s="156"/>
      <c r="Z21" s="156"/>
      <c r="AA21" s="156"/>
      <c r="AB21" s="156"/>
      <c r="AC21" s="156"/>
      <c r="AD21" s="156"/>
      <c r="AE21" s="156"/>
    </row>
    <row r="22" spans="2:31" x14ac:dyDescent="0.25">
      <c r="B22" s="96">
        <v>4</v>
      </c>
      <c r="C22" s="405" t="s">
        <v>250</v>
      </c>
      <c r="D22" s="261">
        <v>3</v>
      </c>
      <c r="E22" s="259">
        <v>19</v>
      </c>
      <c r="F22" s="240">
        <v>11</v>
      </c>
      <c r="G22" s="401"/>
      <c r="H22" s="263"/>
      <c r="I22" s="402"/>
      <c r="J22" s="37">
        <v>33</v>
      </c>
      <c r="K22" s="37">
        <v>82</v>
      </c>
      <c r="L22" s="403">
        <v>0.40243902439024393</v>
      </c>
      <c r="M22" s="37" t="s">
        <v>260</v>
      </c>
      <c r="N22" s="96"/>
      <c r="V22" s="325"/>
      <c r="W22" s="326"/>
      <c r="X22" s="156"/>
      <c r="Y22" s="156"/>
      <c r="Z22" s="156"/>
      <c r="AA22" s="156"/>
      <c r="AB22" s="156"/>
      <c r="AC22" s="156"/>
      <c r="AD22" s="156"/>
      <c r="AE22" s="156"/>
    </row>
    <row r="23" spans="2:31" x14ac:dyDescent="0.25">
      <c r="B23" s="96">
        <v>5</v>
      </c>
      <c r="C23" s="406" t="s">
        <v>251</v>
      </c>
      <c r="D23" s="259">
        <v>18</v>
      </c>
      <c r="E23" s="240">
        <v>22</v>
      </c>
      <c r="F23" s="402">
        <v>24</v>
      </c>
      <c r="G23" s="263"/>
      <c r="H23" s="401"/>
      <c r="I23" s="261">
        <v>45</v>
      </c>
      <c r="J23" s="37">
        <v>109</v>
      </c>
      <c r="K23" s="37">
        <v>110</v>
      </c>
      <c r="L23" s="403">
        <v>0.99090909090909096</v>
      </c>
      <c r="M23" s="37" t="s">
        <v>258</v>
      </c>
      <c r="N23" s="37" t="s">
        <v>257</v>
      </c>
      <c r="V23" s="325"/>
      <c r="W23" s="326"/>
      <c r="X23" s="156"/>
      <c r="Y23" s="156"/>
      <c r="Z23" s="156"/>
      <c r="AA23" s="156"/>
      <c r="AB23" s="156"/>
      <c r="AC23" s="156"/>
      <c r="AD23" s="156"/>
      <c r="AE23" s="156"/>
    </row>
    <row r="24" spans="2:31" x14ac:dyDescent="0.25">
      <c r="B24" s="96">
        <v>6</v>
      </c>
      <c r="C24" s="407" t="s">
        <v>219</v>
      </c>
      <c r="D24" s="240">
        <v>12</v>
      </c>
      <c r="E24" s="263">
        <v>13</v>
      </c>
      <c r="F24" s="259">
        <v>12</v>
      </c>
      <c r="G24" s="402"/>
      <c r="H24" s="261">
        <v>12</v>
      </c>
      <c r="I24" s="401"/>
      <c r="J24" s="37">
        <v>49</v>
      </c>
      <c r="K24" s="37">
        <v>175</v>
      </c>
      <c r="L24" s="403">
        <v>0.28000000000000003</v>
      </c>
      <c r="M24" s="37" t="s">
        <v>261</v>
      </c>
      <c r="N24" s="96"/>
      <c r="V24" s="325"/>
      <c r="W24" s="326"/>
      <c r="X24" s="156"/>
      <c r="Y24" s="156"/>
      <c r="Z24" s="156"/>
      <c r="AA24" s="156"/>
      <c r="AB24" s="156"/>
      <c r="AC24" s="156"/>
      <c r="AD24" s="156"/>
      <c r="AE24" s="156"/>
    </row>
    <row r="25" spans="2:31" x14ac:dyDescent="0.25">
      <c r="C25" s="40" t="s">
        <v>253</v>
      </c>
      <c r="D25" s="37">
        <v>66</v>
      </c>
      <c r="E25" s="37">
        <v>127</v>
      </c>
      <c r="F25" s="37">
        <v>110</v>
      </c>
      <c r="G25" s="37">
        <v>82</v>
      </c>
      <c r="H25" s="37">
        <v>110</v>
      </c>
      <c r="I25" s="37">
        <v>175</v>
      </c>
      <c r="J25" s="96"/>
      <c r="K25" s="96"/>
      <c r="L25" s="96"/>
      <c r="V25" s="325"/>
      <c r="W25" s="326"/>
      <c r="X25" s="156"/>
      <c r="Y25" s="156"/>
      <c r="Z25" s="156"/>
      <c r="AA25" s="156"/>
      <c r="AB25" s="156"/>
      <c r="AC25" s="156"/>
      <c r="AD25" s="156"/>
      <c r="AE25" s="156"/>
    </row>
    <row r="26" spans="2:31" x14ac:dyDescent="0.25">
      <c r="V26" s="325"/>
      <c r="W26" s="326"/>
      <c r="X26" s="156"/>
      <c r="Y26" s="156"/>
      <c r="Z26" s="156"/>
      <c r="AA26" s="156"/>
      <c r="AB26" s="156"/>
      <c r="AC26" s="156"/>
      <c r="AD26" s="156"/>
      <c r="AE26" s="156"/>
    </row>
    <row r="27" spans="2:31" x14ac:dyDescent="0.25">
      <c r="D27" s="408" t="s">
        <v>262</v>
      </c>
      <c r="E27" s="409" t="s">
        <v>263</v>
      </c>
      <c r="F27" s="410" t="s">
        <v>264</v>
      </c>
      <c r="G27" s="152" t="s">
        <v>265</v>
      </c>
      <c r="H27" s="411" t="s">
        <v>266</v>
      </c>
      <c r="I27" s="96" t="s">
        <v>107</v>
      </c>
      <c r="V27" s="325"/>
      <c r="W27" s="326"/>
      <c r="X27" s="156"/>
      <c r="Y27" s="156"/>
      <c r="Z27" s="156"/>
      <c r="AA27" s="156"/>
      <c r="AB27" s="156"/>
      <c r="AC27" s="156"/>
      <c r="AD27" s="156"/>
      <c r="AE27" s="156"/>
    </row>
    <row r="28" spans="2:31" x14ac:dyDescent="0.25">
      <c r="V28" s="325"/>
      <c r="W28" s="326"/>
      <c r="X28" s="156"/>
      <c r="Y28" s="156"/>
      <c r="Z28" s="156"/>
      <c r="AA28" s="156"/>
      <c r="AB28" s="156"/>
      <c r="AC28" s="156"/>
      <c r="AD28" s="156"/>
      <c r="AE28" s="156"/>
    </row>
    <row r="29" spans="2:31" x14ac:dyDescent="0.25">
      <c r="H29" s="408" t="s">
        <v>262</v>
      </c>
      <c r="I29" s="409" t="s">
        <v>263</v>
      </c>
      <c r="J29" s="410" t="s">
        <v>264</v>
      </c>
      <c r="K29" s="152" t="s">
        <v>265</v>
      </c>
      <c r="L29" s="411" t="s">
        <v>266</v>
      </c>
      <c r="M29" s="96" t="s">
        <v>107</v>
      </c>
      <c r="V29" s="325"/>
      <c r="W29" s="326"/>
      <c r="X29" s="156"/>
      <c r="Y29" s="156"/>
      <c r="Z29" s="156"/>
      <c r="AA29" s="156"/>
      <c r="AB29" s="156"/>
      <c r="AC29" s="156"/>
      <c r="AD29" s="156"/>
      <c r="AE29" s="156"/>
    </row>
    <row r="30" spans="2:31" x14ac:dyDescent="0.25">
      <c r="B30" s="82" t="s">
        <v>194</v>
      </c>
      <c r="C30" s="95" t="s">
        <v>195</v>
      </c>
      <c r="D30" s="346" t="s">
        <v>27</v>
      </c>
      <c r="E30" s="412" t="s">
        <v>28</v>
      </c>
      <c r="F30" s="412" t="s">
        <v>29</v>
      </c>
      <c r="G30" s="412" t="s">
        <v>30</v>
      </c>
      <c r="H30" s="416" t="s">
        <v>248</v>
      </c>
      <c r="I30" s="419" t="s">
        <v>247</v>
      </c>
      <c r="J30" s="413" t="s">
        <v>219</v>
      </c>
      <c r="K30" s="29"/>
      <c r="L30" s="418" t="s">
        <v>249</v>
      </c>
      <c r="M30" s="420" t="s">
        <v>248</v>
      </c>
      <c r="V30" s="325"/>
      <c r="W30" s="326"/>
      <c r="X30" s="156"/>
      <c r="Y30" s="156"/>
      <c r="Z30" s="156"/>
      <c r="AA30" s="156"/>
      <c r="AB30" s="156"/>
      <c r="AC30" s="156"/>
      <c r="AD30" s="156"/>
      <c r="AE30" s="156"/>
    </row>
    <row r="31" spans="2:31" x14ac:dyDescent="0.25">
      <c r="B31" s="82" t="s">
        <v>194</v>
      </c>
      <c r="C31" s="95" t="s">
        <v>195</v>
      </c>
      <c r="D31" s="37">
        <v>10</v>
      </c>
      <c r="E31" s="37"/>
      <c r="F31" s="37"/>
      <c r="G31" s="38" t="s">
        <v>268</v>
      </c>
      <c r="H31" s="37">
        <v>1</v>
      </c>
      <c r="I31" s="37">
        <v>0</v>
      </c>
      <c r="J31" s="37">
        <v>1</v>
      </c>
      <c r="K31" s="37"/>
      <c r="L31" s="37">
        <v>-1</v>
      </c>
      <c r="M31" s="37">
        <v>1</v>
      </c>
      <c r="V31" s="325"/>
      <c r="W31" s="326"/>
      <c r="X31" s="156"/>
      <c r="Y31" s="156"/>
      <c r="Z31" s="156"/>
      <c r="AA31" s="156"/>
      <c r="AB31" s="156"/>
      <c r="AC31" s="156"/>
      <c r="AD31" s="156"/>
      <c r="AE31" s="156"/>
    </row>
    <row r="32" spans="2:31" x14ac:dyDescent="0.25">
      <c r="V32" s="325"/>
      <c r="W32" s="326"/>
      <c r="X32" s="156"/>
      <c r="Y32" s="156"/>
      <c r="Z32" s="156"/>
      <c r="AA32" s="156"/>
      <c r="AB32" s="156"/>
      <c r="AC32" s="156"/>
      <c r="AD32" s="156"/>
      <c r="AE32" s="156"/>
    </row>
    <row r="33" spans="2:31" x14ac:dyDescent="0.25">
      <c r="B33" t="s">
        <v>245</v>
      </c>
      <c r="C33" s="393">
        <v>42814</v>
      </c>
      <c r="D33" s="96">
        <v>1</v>
      </c>
      <c r="E33" s="96">
        <v>2</v>
      </c>
      <c r="F33" s="96">
        <v>3</v>
      </c>
      <c r="G33" s="96">
        <v>4</v>
      </c>
      <c r="H33" s="96">
        <v>5</v>
      </c>
      <c r="I33" s="96">
        <v>6</v>
      </c>
      <c r="V33" s="325"/>
      <c r="W33" s="326"/>
      <c r="X33" s="156"/>
      <c r="Y33" s="156"/>
      <c r="Z33" s="156"/>
      <c r="AA33" s="156"/>
      <c r="AB33" s="156"/>
      <c r="AC33" s="156"/>
      <c r="AD33" s="156"/>
      <c r="AE33" s="156"/>
    </row>
    <row r="34" spans="2:31" x14ac:dyDescent="0.25">
      <c r="B34" t="s">
        <v>246</v>
      </c>
      <c r="D34" s="400" t="s">
        <v>247</v>
      </c>
      <c r="E34" s="436" t="s">
        <v>248</v>
      </c>
      <c r="F34" s="437" t="s">
        <v>249</v>
      </c>
      <c r="G34" s="405" t="s">
        <v>250</v>
      </c>
      <c r="H34" s="438" t="s">
        <v>251</v>
      </c>
      <c r="I34" s="404" t="s">
        <v>219</v>
      </c>
      <c r="J34" t="s">
        <v>252</v>
      </c>
      <c r="K34" t="s">
        <v>253</v>
      </c>
      <c r="L34" t="s">
        <v>254</v>
      </c>
      <c r="M34" s="96" t="s">
        <v>44</v>
      </c>
      <c r="N34" s="439" t="s">
        <v>285</v>
      </c>
      <c r="V34" s="325"/>
      <c r="W34" s="326"/>
      <c r="X34" s="156"/>
      <c r="Y34" s="156"/>
      <c r="Z34" s="156"/>
      <c r="AA34" s="156"/>
      <c r="AB34" s="156"/>
      <c r="AC34" s="156"/>
      <c r="AD34" s="156"/>
      <c r="AE34" s="156"/>
    </row>
    <row r="35" spans="2:31" x14ac:dyDescent="0.25">
      <c r="B35" s="96">
        <v>1</v>
      </c>
      <c r="C35" s="400" t="s">
        <v>286</v>
      </c>
      <c r="D35" s="401"/>
      <c r="E35" s="402">
        <v>42</v>
      </c>
      <c r="F35" s="263">
        <v>37</v>
      </c>
      <c r="G35" s="261">
        <v>27</v>
      </c>
      <c r="H35" s="259">
        <v>36</v>
      </c>
      <c r="I35" s="240">
        <v>19</v>
      </c>
      <c r="J35" s="37">
        <v>161</v>
      </c>
      <c r="K35" s="37">
        <v>115</v>
      </c>
      <c r="L35" s="403">
        <v>1.4</v>
      </c>
      <c r="M35" s="37" t="s">
        <v>259</v>
      </c>
      <c r="N35" s="37" t="s">
        <v>259</v>
      </c>
      <c r="V35" s="325"/>
      <c r="W35" s="326"/>
      <c r="X35" s="156"/>
      <c r="Y35" s="156"/>
      <c r="Z35" s="156"/>
      <c r="AA35" s="156"/>
      <c r="AB35" s="156"/>
      <c r="AC35" s="156"/>
      <c r="AD35" s="156"/>
      <c r="AE35" s="156"/>
    </row>
    <row r="36" spans="2:31" x14ac:dyDescent="0.25">
      <c r="B36" s="96">
        <v>2</v>
      </c>
      <c r="C36" s="436" t="s">
        <v>251</v>
      </c>
      <c r="D36" s="402">
        <v>40</v>
      </c>
      <c r="E36" s="401"/>
      <c r="F36" s="261">
        <v>27</v>
      </c>
      <c r="G36" s="259">
        <v>41</v>
      </c>
      <c r="H36" s="240">
        <v>14</v>
      </c>
      <c r="I36" s="263">
        <v>42</v>
      </c>
      <c r="J36" s="37">
        <v>164</v>
      </c>
      <c r="K36" s="37">
        <v>96</v>
      </c>
      <c r="L36" s="403">
        <v>1.7083333333333333</v>
      </c>
      <c r="M36" s="37" t="s">
        <v>256</v>
      </c>
      <c r="N36" s="37" t="s">
        <v>256</v>
      </c>
      <c r="V36" s="325"/>
      <c r="W36" s="326"/>
      <c r="X36" s="156"/>
      <c r="Y36" s="156"/>
      <c r="Z36" s="156"/>
      <c r="AA36" s="156"/>
      <c r="AB36" s="156"/>
      <c r="AC36" s="156"/>
      <c r="AD36" s="156"/>
      <c r="AE36" s="156"/>
    </row>
    <row r="37" spans="2:31" x14ac:dyDescent="0.25">
      <c r="B37" s="96">
        <v>3</v>
      </c>
      <c r="C37" s="437" t="s">
        <v>250</v>
      </c>
      <c r="D37" s="263">
        <v>21</v>
      </c>
      <c r="E37" s="261">
        <v>19</v>
      </c>
      <c r="F37" s="401"/>
      <c r="G37" s="240">
        <v>23</v>
      </c>
      <c r="H37" s="402">
        <v>39</v>
      </c>
      <c r="I37" s="259">
        <v>36</v>
      </c>
      <c r="J37" s="37">
        <v>138</v>
      </c>
      <c r="K37" s="37">
        <v>143</v>
      </c>
      <c r="L37" s="403">
        <v>0.965034965034965</v>
      </c>
      <c r="M37" s="37" t="s">
        <v>258</v>
      </c>
      <c r="N37" s="37" t="s">
        <v>258</v>
      </c>
      <c r="V37" s="325"/>
      <c r="W37" s="326"/>
      <c r="X37" s="156"/>
      <c r="Y37" s="156"/>
      <c r="Z37" s="156"/>
      <c r="AA37" s="156"/>
      <c r="AB37" s="156"/>
      <c r="AC37" s="156"/>
      <c r="AD37" s="156"/>
      <c r="AE37" s="156"/>
    </row>
    <row r="38" spans="2:31" x14ac:dyDescent="0.25">
      <c r="B38" s="96">
        <v>4</v>
      </c>
      <c r="C38" s="405" t="s">
        <v>287</v>
      </c>
      <c r="D38" s="261">
        <v>24</v>
      </c>
      <c r="E38" s="259">
        <v>13</v>
      </c>
      <c r="F38" s="240">
        <v>15</v>
      </c>
      <c r="G38" s="401"/>
      <c r="H38" s="263">
        <v>23</v>
      </c>
      <c r="I38" s="402">
        <v>18</v>
      </c>
      <c r="J38" s="37">
        <v>93</v>
      </c>
      <c r="K38" s="37">
        <v>164</v>
      </c>
      <c r="L38" s="403">
        <v>0.56707317073170727</v>
      </c>
      <c r="M38" s="37" t="s">
        <v>260</v>
      </c>
      <c r="N38" s="37" t="s">
        <v>261</v>
      </c>
      <c r="V38" s="325"/>
      <c r="W38" s="326"/>
      <c r="X38" s="156"/>
      <c r="Y38" s="156"/>
      <c r="Z38" s="156"/>
      <c r="AA38" s="156"/>
      <c r="AB38" s="156"/>
      <c r="AC38" s="156"/>
      <c r="AD38" s="156"/>
      <c r="AE38" s="156"/>
    </row>
    <row r="39" spans="2:31" x14ac:dyDescent="0.25">
      <c r="B39" s="96">
        <v>5</v>
      </c>
      <c r="C39" s="438" t="s">
        <v>288</v>
      </c>
      <c r="D39" s="259">
        <v>13</v>
      </c>
      <c r="E39" s="240">
        <v>7</v>
      </c>
      <c r="F39" s="402">
        <v>19</v>
      </c>
      <c r="G39" s="263">
        <v>27</v>
      </c>
      <c r="H39" s="401"/>
      <c r="I39" s="261">
        <v>11</v>
      </c>
      <c r="J39" s="37">
        <v>77</v>
      </c>
      <c r="K39" s="37">
        <v>141</v>
      </c>
      <c r="L39" s="403">
        <v>0.54609929078014185</v>
      </c>
      <c r="M39" s="37" t="s">
        <v>261</v>
      </c>
      <c r="N39" s="37" t="s">
        <v>260</v>
      </c>
      <c r="V39" s="325"/>
      <c r="W39" s="326"/>
      <c r="X39" s="156"/>
      <c r="Y39" s="156"/>
      <c r="Z39" s="156"/>
      <c r="AA39" s="156"/>
      <c r="AB39" s="156"/>
      <c r="AC39" s="156"/>
      <c r="AD39" s="156"/>
      <c r="AE39" s="156"/>
    </row>
    <row r="40" spans="2:31" x14ac:dyDescent="0.25">
      <c r="B40" s="96">
        <v>6</v>
      </c>
      <c r="C40" s="404" t="s">
        <v>289</v>
      </c>
      <c r="D40" s="240">
        <v>17</v>
      </c>
      <c r="E40" s="263">
        <v>15</v>
      </c>
      <c r="F40" s="259">
        <v>45</v>
      </c>
      <c r="G40" s="402">
        <v>46</v>
      </c>
      <c r="H40" s="261">
        <v>29</v>
      </c>
      <c r="I40" s="401"/>
      <c r="J40" s="37">
        <v>152</v>
      </c>
      <c r="K40" s="37">
        <v>126</v>
      </c>
      <c r="L40" s="403">
        <v>1.2063492063492063</v>
      </c>
      <c r="M40" s="37" t="s">
        <v>257</v>
      </c>
      <c r="N40" s="37" t="s">
        <v>257</v>
      </c>
      <c r="V40" s="325"/>
      <c r="W40" s="326"/>
      <c r="X40" s="156"/>
      <c r="Y40" s="156"/>
      <c r="Z40" s="156"/>
      <c r="AA40" s="156"/>
      <c r="AB40" s="156"/>
      <c r="AC40" s="156"/>
      <c r="AD40" s="156"/>
      <c r="AE40" s="156"/>
    </row>
    <row r="41" spans="2:31" x14ac:dyDescent="0.25">
      <c r="C41" s="40" t="s">
        <v>253</v>
      </c>
      <c r="D41" s="37">
        <v>115</v>
      </c>
      <c r="E41" s="37">
        <v>96</v>
      </c>
      <c r="F41" s="37">
        <v>143</v>
      </c>
      <c r="G41" s="37">
        <v>164</v>
      </c>
      <c r="H41" s="37">
        <v>141</v>
      </c>
      <c r="I41" s="37">
        <v>126</v>
      </c>
      <c r="J41" s="96"/>
      <c r="K41" s="96"/>
      <c r="L41" s="96"/>
      <c r="V41" s="325"/>
      <c r="W41" s="326"/>
      <c r="X41" s="156"/>
      <c r="Y41" s="156"/>
      <c r="Z41" s="156"/>
      <c r="AA41" s="156"/>
      <c r="AB41" s="156"/>
      <c r="AC41" s="156"/>
      <c r="AD41" s="156"/>
      <c r="AE41" s="156"/>
    </row>
    <row r="42" spans="2:31" x14ac:dyDescent="0.25">
      <c r="V42" s="325"/>
      <c r="W42" s="326"/>
      <c r="X42" s="156"/>
      <c r="Y42" s="156"/>
      <c r="Z42" s="156"/>
      <c r="AA42" s="156"/>
      <c r="AB42" s="156"/>
      <c r="AC42" s="156"/>
      <c r="AD42" s="156"/>
      <c r="AE42" s="156"/>
    </row>
    <row r="43" spans="2:31" x14ac:dyDescent="0.25">
      <c r="D43" s="408" t="s">
        <v>290</v>
      </c>
      <c r="E43" s="409" t="s">
        <v>291</v>
      </c>
      <c r="F43" s="410" t="s">
        <v>292</v>
      </c>
      <c r="G43" s="152" t="s">
        <v>293</v>
      </c>
      <c r="H43" s="411" t="s">
        <v>294</v>
      </c>
      <c r="I43" s="96" t="s">
        <v>107</v>
      </c>
      <c r="V43" s="325"/>
      <c r="W43" s="326"/>
      <c r="X43" s="156"/>
      <c r="Y43" s="156"/>
      <c r="Z43" s="156"/>
      <c r="AA43" s="156"/>
      <c r="AB43" s="156"/>
      <c r="AC43" s="156"/>
      <c r="AD43" s="156"/>
      <c r="AE43" s="156"/>
    </row>
    <row r="44" spans="2:31" x14ac:dyDescent="0.25">
      <c r="V44" s="325"/>
      <c r="W44" s="326"/>
      <c r="X44" s="156"/>
      <c r="Y44" s="156"/>
      <c r="Z44" s="156"/>
      <c r="AA44" s="156"/>
      <c r="AB44" s="156"/>
      <c r="AC44" s="156"/>
      <c r="AD44" s="156"/>
      <c r="AE44" s="156"/>
    </row>
    <row r="45" spans="2:31" x14ac:dyDescent="0.25">
      <c r="H45" s="408" t="s">
        <v>290</v>
      </c>
      <c r="I45" s="409" t="s">
        <v>291</v>
      </c>
      <c r="J45" s="410" t="s">
        <v>292</v>
      </c>
      <c r="K45" s="152" t="s">
        <v>293</v>
      </c>
      <c r="L45" s="411" t="s">
        <v>294</v>
      </c>
      <c r="M45" t="s">
        <v>107</v>
      </c>
      <c r="V45" s="325"/>
      <c r="W45" s="326"/>
      <c r="X45" s="156"/>
      <c r="Y45" s="156"/>
      <c r="Z45" s="156"/>
      <c r="AA45" s="156"/>
      <c r="AB45" s="156"/>
      <c r="AC45" s="156"/>
      <c r="AD45" s="156"/>
      <c r="AE45" s="156"/>
    </row>
    <row r="46" spans="2:31" x14ac:dyDescent="0.25">
      <c r="B46" s="279" t="s">
        <v>194</v>
      </c>
      <c r="C46" s="95" t="s">
        <v>195</v>
      </c>
      <c r="D46" s="346" t="s">
        <v>27</v>
      </c>
      <c r="E46" s="412" t="s">
        <v>28</v>
      </c>
      <c r="F46" s="412" t="s">
        <v>29</v>
      </c>
      <c r="G46" s="412" t="s">
        <v>30</v>
      </c>
      <c r="H46" s="441" t="s">
        <v>288</v>
      </c>
      <c r="I46" s="442" t="s">
        <v>287</v>
      </c>
      <c r="J46" s="443" t="s">
        <v>250</v>
      </c>
      <c r="K46" s="440" t="s">
        <v>289</v>
      </c>
      <c r="L46" s="446" t="s">
        <v>286</v>
      </c>
      <c r="M46" s="447" t="s">
        <v>286</v>
      </c>
      <c r="V46" s="325"/>
      <c r="W46" s="326"/>
      <c r="X46" s="156"/>
      <c r="Y46" s="156"/>
      <c r="Z46" s="156"/>
      <c r="AA46" s="156"/>
      <c r="AB46" s="156"/>
      <c r="AC46" s="156"/>
      <c r="AD46" s="156"/>
      <c r="AE46" s="156"/>
    </row>
    <row r="47" spans="2:31" x14ac:dyDescent="0.25">
      <c r="B47" s="279" t="s">
        <v>194</v>
      </c>
      <c r="C47" s="95" t="s">
        <v>195</v>
      </c>
      <c r="D47" s="37">
        <v>10</v>
      </c>
      <c r="E47" s="37"/>
      <c r="F47" s="37"/>
      <c r="G47" s="38" t="s">
        <v>268</v>
      </c>
      <c r="H47" s="37">
        <v>1</v>
      </c>
      <c r="I47" s="37">
        <v>1</v>
      </c>
      <c r="J47" s="37">
        <v>1</v>
      </c>
      <c r="K47" s="37">
        <v>1</v>
      </c>
      <c r="L47" s="37">
        <v>0</v>
      </c>
      <c r="M47" s="37">
        <v>2</v>
      </c>
      <c r="V47" s="325"/>
      <c r="W47" s="326"/>
      <c r="X47" s="156"/>
      <c r="Y47" s="156"/>
      <c r="Z47" s="156"/>
      <c r="AA47" s="156"/>
      <c r="AB47" s="156"/>
      <c r="AC47" s="156"/>
      <c r="AD47" s="156"/>
      <c r="AE47" s="156"/>
    </row>
    <row r="48" spans="2:31" x14ac:dyDescent="0.25">
      <c r="V48" s="325"/>
      <c r="W48" s="326"/>
      <c r="X48" s="156"/>
      <c r="Y48" s="156"/>
      <c r="Z48" s="156"/>
      <c r="AA48" s="156"/>
      <c r="AB48" s="156"/>
      <c r="AC48" s="156"/>
      <c r="AD48" s="156"/>
      <c r="AE48" s="156"/>
    </row>
    <row r="49" spans="2:31" x14ac:dyDescent="0.25">
      <c r="B49" t="s">
        <v>245</v>
      </c>
      <c r="D49" s="96">
        <v>1</v>
      </c>
      <c r="E49" s="96">
        <v>2</v>
      </c>
      <c r="F49" s="96">
        <v>3</v>
      </c>
      <c r="G49" s="96">
        <v>4</v>
      </c>
      <c r="H49" s="96">
        <v>5</v>
      </c>
      <c r="I49" s="96">
        <v>6</v>
      </c>
      <c r="J49" s="96">
        <v>7</v>
      </c>
      <c r="K49" s="96">
        <v>8</v>
      </c>
      <c r="V49" s="325"/>
      <c r="W49" s="326"/>
      <c r="X49" s="156"/>
      <c r="Y49" s="156"/>
      <c r="Z49" s="156"/>
      <c r="AA49" s="156"/>
      <c r="AB49" s="156"/>
      <c r="AC49" s="156"/>
      <c r="AD49" s="156"/>
      <c r="AE49" s="156"/>
    </row>
    <row r="50" spans="2:31" x14ac:dyDescent="0.25">
      <c r="B50" t="s">
        <v>246</v>
      </c>
      <c r="C50" s="393">
        <v>42815</v>
      </c>
      <c r="D50" s="308" t="s">
        <v>267</v>
      </c>
      <c r="E50" s="270" t="s">
        <v>286</v>
      </c>
      <c r="F50" s="302" t="s">
        <v>289</v>
      </c>
      <c r="G50" s="302" t="s">
        <v>310</v>
      </c>
      <c r="H50" s="254" t="s">
        <v>222</v>
      </c>
      <c r="I50" s="302" t="s">
        <v>250</v>
      </c>
      <c r="J50" s="467" t="s">
        <v>288</v>
      </c>
      <c r="K50" s="40" t="s">
        <v>311</v>
      </c>
      <c r="L50" s="40" t="s">
        <v>252</v>
      </c>
      <c r="M50" s="40" t="s">
        <v>253</v>
      </c>
      <c r="N50" s="40" t="s">
        <v>312</v>
      </c>
      <c r="O50" s="40" t="s">
        <v>245</v>
      </c>
      <c r="P50" s="40" t="s">
        <v>313</v>
      </c>
      <c r="V50" s="325"/>
      <c r="W50" s="326"/>
      <c r="X50" s="156"/>
      <c r="Y50" s="156"/>
      <c r="Z50" s="156"/>
      <c r="AA50" s="156"/>
      <c r="AB50" s="156"/>
      <c r="AC50" s="156"/>
      <c r="AD50" s="156"/>
      <c r="AE50" s="156"/>
    </row>
    <row r="51" spans="2:31" x14ac:dyDescent="0.25">
      <c r="B51" s="96">
        <v>1</v>
      </c>
      <c r="C51" s="308" t="s">
        <v>267</v>
      </c>
      <c r="D51" s="401"/>
      <c r="E51" s="468">
        <v>18</v>
      </c>
      <c r="F51" s="469">
        <v>23</v>
      </c>
      <c r="G51" s="37"/>
      <c r="H51" s="176">
        <v>23</v>
      </c>
      <c r="I51" s="470">
        <v>10</v>
      </c>
      <c r="J51" s="471">
        <v>31</v>
      </c>
      <c r="K51" s="37"/>
      <c r="L51" s="37">
        <v>105</v>
      </c>
      <c r="M51" s="37">
        <v>89</v>
      </c>
      <c r="N51" s="403">
        <v>1.1797752808988764</v>
      </c>
      <c r="O51" s="37" t="s">
        <v>256</v>
      </c>
      <c r="P51" s="37" t="s">
        <v>256</v>
      </c>
      <c r="V51" s="325"/>
      <c r="W51" s="326"/>
      <c r="X51" s="156"/>
      <c r="Y51" s="156"/>
      <c r="Z51" s="156"/>
      <c r="AA51" s="156"/>
      <c r="AB51" s="156"/>
      <c r="AC51" s="156"/>
      <c r="AD51" s="156"/>
      <c r="AE51" s="156"/>
    </row>
    <row r="52" spans="2:31" x14ac:dyDescent="0.25">
      <c r="B52" s="96">
        <v>2</v>
      </c>
      <c r="C52" s="270" t="s">
        <v>286</v>
      </c>
      <c r="D52" s="468">
        <v>21</v>
      </c>
      <c r="E52" s="401"/>
      <c r="F52" s="470">
        <v>10</v>
      </c>
      <c r="G52" s="37"/>
      <c r="H52" s="471">
        <v>27</v>
      </c>
      <c r="I52" s="469">
        <v>25</v>
      </c>
      <c r="J52" s="70"/>
      <c r="K52" s="176">
        <v>32</v>
      </c>
      <c r="L52" s="37">
        <v>115</v>
      </c>
      <c r="M52" s="37">
        <v>99</v>
      </c>
      <c r="N52" s="403">
        <v>1.1616161616161615</v>
      </c>
      <c r="O52" s="37" t="s">
        <v>259</v>
      </c>
      <c r="P52" s="37" t="s">
        <v>259</v>
      </c>
      <c r="V52" s="325"/>
      <c r="W52" s="326"/>
      <c r="X52" s="156"/>
      <c r="Y52" s="156"/>
      <c r="Z52" s="156"/>
      <c r="AA52" s="156"/>
      <c r="AB52" s="156"/>
      <c r="AC52" s="156"/>
      <c r="AD52" s="156"/>
      <c r="AE52" s="156"/>
    </row>
    <row r="53" spans="2:31" x14ac:dyDescent="0.25">
      <c r="B53" s="96">
        <v>3</v>
      </c>
      <c r="C53" s="302" t="s">
        <v>289</v>
      </c>
      <c r="D53" s="469">
        <v>22</v>
      </c>
      <c r="E53" s="470">
        <v>14</v>
      </c>
      <c r="F53" s="401"/>
      <c r="G53" s="176">
        <v>27</v>
      </c>
      <c r="H53" s="468">
        <v>24</v>
      </c>
      <c r="I53" s="37"/>
      <c r="J53" s="37"/>
      <c r="K53" s="471">
        <v>32</v>
      </c>
      <c r="L53" s="37">
        <v>119</v>
      </c>
      <c r="M53" s="37">
        <v>104</v>
      </c>
      <c r="N53" s="403">
        <v>1.1442307692307692</v>
      </c>
      <c r="O53" s="37" t="s">
        <v>257</v>
      </c>
      <c r="P53" s="37" t="s">
        <v>258</v>
      </c>
      <c r="V53" s="325"/>
      <c r="W53" s="326"/>
      <c r="X53" s="156"/>
      <c r="Y53" s="156"/>
      <c r="Z53" s="156"/>
      <c r="AA53" s="156"/>
      <c r="AB53" s="156"/>
      <c r="AC53" s="156"/>
      <c r="AD53" s="156"/>
      <c r="AE53" s="156"/>
    </row>
    <row r="54" spans="2:31" x14ac:dyDescent="0.25">
      <c r="B54" s="96">
        <v>4</v>
      </c>
      <c r="C54" s="302" t="s">
        <v>310</v>
      </c>
      <c r="D54" s="37"/>
      <c r="E54" s="37"/>
      <c r="F54" s="176">
        <v>26</v>
      </c>
      <c r="G54" s="401"/>
      <c r="H54" s="470">
        <v>16</v>
      </c>
      <c r="I54" s="471">
        <v>27</v>
      </c>
      <c r="J54" s="468"/>
      <c r="K54" s="469">
        <v>39</v>
      </c>
      <c r="L54" s="37">
        <v>108</v>
      </c>
      <c r="M54" s="37">
        <v>73</v>
      </c>
      <c r="N54" s="403">
        <v>1.4794520547945205</v>
      </c>
      <c r="O54" s="401"/>
      <c r="P54" s="401"/>
      <c r="V54" s="325"/>
      <c r="W54" s="326"/>
      <c r="X54" s="156"/>
      <c r="Y54" s="156"/>
      <c r="Z54" s="156"/>
      <c r="AA54" s="156"/>
      <c r="AB54" s="156"/>
      <c r="AC54" s="156"/>
      <c r="AD54" s="156"/>
      <c r="AE54" s="156"/>
    </row>
    <row r="55" spans="2:31" x14ac:dyDescent="0.25">
      <c r="B55" s="96">
        <v>5</v>
      </c>
      <c r="C55" s="254" t="s">
        <v>222</v>
      </c>
      <c r="D55" s="176">
        <v>24</v>
      </c>
      <c r="E55" s="471">
        <v>26</v>
      </c>
      <c r="F55" s="468">
        <v>25</v>
      </c>
      <c r="G55" s="470">
        <v>21</v>
      </c>
      <c r="H55" s="401"/>
      <c r="I55" s="37"/>
      <c r="J55" s="469">
        <v>27</v>
      </c>
      <c r="K55" s="37"/>
      <c r="L55" s="37">
        <v>123</v>
      </c>
      <c r="M55" s="37">
        <v>108</v>
      </c>
      <c r="N55" s="403">
        <v>1.1388888888888888</v>
      </c>
      <c r="O55" s="37" t="s">
        <v>258</v>
      </c>
      <c r="P55" s="37" t="s">
        <v>257</v>
      </c>
      <c r="V55" s="325"/>
      <c r="W55" s="326"/>
      <c r="X55" s="156"/>
      <c r="Y55" s="156"/>
      <c r="Z55" s="156"/>
      <c r="AA55" s="156"/>
      <c r="AB55" s="156"/>
      <c r="AC55" s="156"/>
      <c r="AD55" s="156"/>
      <c r="AE55" s="156"/>
    </row>
    <row r="56" spans="2:31" x14ac:dyDescent="0.25">
      <c r="B56" s="96">
        <v>6</v>
      </c>
      <c r="C56" s="302" t="s">
        <v>250</v>
      </c>
      <c r="D56" s="470">
        <v>13</v>
      </c>
      <c r="E56" s="469">
        <v>24</v>
      </c>
      <c r="F56" s="37"/>
      <c r="G56" s="471">
        <v>8</v>
      </c>
      <c r="H56" s="37"/>
      <c r="I56" s="401"/>
      <c r="J56" s="176">
        <v>28</v>
      </c>
      <c r="K56" s="468">
        <v>23</v>
      </c>
      <c r="L56" s="37">
        <v>96</v>
      </c>
      <c r="M56" s="37">
        <v>117</v>
      </c>
      <c r="N56" s="403">
        <v>0.82051282051282048</v>
      </c>
      <c r="O56" s="37" t="s">
        <v>260</v>
      </c>
      <c r="P56" s="37" t="s">
        <v>261</v>
      </c>
      <c r="V56" s="325"/>
      <c r="W56" s="326"/>
      <c r="X56" s="156"/>
      <c r="Y56" s="156"/>
      <c r="Z56" s="156"/>
      <c r="AA56" s="156"/>
      <c r="AB56" s="156"/>
      <c r="AC56" s="156"/>
      <c r="AD56" s="156"/>
      <c r="AE56" s="156"/>
    </row>
    <row r="57" spans="2:31" x14ac:dyDescent="0.25">
      <c r="B57" s="96">
        <v>7</v>
      </c>
      <c r="C57" s="467" t="s">
        <v>288</v>
      </c>
      <c r="D57" s="471">
        <v>9</v>
      </c>
      <c r="E57" s="70"/>
      <c r="F57" s="37"/>
      <c r="G57" s="468"/>
      <c r="H57" s="469">
        <v>18</v>
      </c>
      <c r="I57" s="176">
        <v>19</v>
      </c>
      <c r="J57" s="401"/>
      <c r="K57" s="470">
        <v>19</v>
      </c>
      <c r="L57" s="37">
        <v>65</v>
      </c>
      <c r="M57" s="37">
        <v>97</v>
      </c>
      <c r="N57" s="403">
        <v>0.67010309278350511</v>
      </c>
      <c r="O57" s="37" t="s">
        <v>305</v>
      </c>
      <c r="P57" s="70"/>
      <c r="V57" s="325"/>
      <c r="W57" s="326"/>
      <c r="X57" s="156"/>
      <c r="Y57" s="156"/>
      <c r="Z57" s="156"/>
      <c r="AA57" s="156"/>
      <c r="AB57" s="156"/>
      <c r="AC57" s="156"/>
      <c r="AD57" s="156"/>
      <c r="AE57" s="156"/>
    </row>
    <row r="58" spans="2:31" x14ac:dyDescent="0.25">
      <c r="B58" s="96">
        <v>8</v>
      </c>
      <c r="C58" s="29" t="s">
        <v>311</v>
      </c>
      <c r="D58" s="37"/>
      <c r="E58" s="176">
        <v>17</v>
      </c>
      <c r="F58" s="471">
        <v>20</v>
      </c>
      <c r="G58" s="469">
        <v>17</v>
      </c>
      <c r="H58" s="37"/>
      <c r="I58" s="468">
        <v>36</v>
      </c>
      <c r="J58" s="470">
        <v>11</v>
      </c>
      <c r="K58" s="401"/>
      <c r="L58" s="37">
        <v>101</v>
      </c>
      <c r="M58" s="37">
        <v>145</v>
      </c>
      <c r="N58" s="403">
        <v>0.69655172413793098</v>
      </c>
      <c r="O58" s="37" t="s">
        <v>261</v>
      </c>
      <c r="P58" s="37" t="s">
        <v>260</v>
      </c>
      <c r="V58" s="325"/>
      <c r="W58" s="326"/>
      <c r="X58" s="156"/>
      <c r="Y58" s="156"/>
      <c r="Z58" s="156"/>
      <c r="AA58" s="156"/>
      <c r="AB58" s="156"/>
      <c r="AC58" s="156"/>
      <c r="AD58" s="156"/>
      <c r="AE58" s="156"/>
    </row>
    <row r="59" spans="2:31" x14ac:dyDescent="0.25">
      <c r="C59" s="40" t="s">
        <v>314</v>
      </c>
      <c r="D59" s="37">
        <v>89</v>
      </c>
      <c r="E59" s="37">
        <v>99</v>
      </c>
      <c r="F59" s="37">
        <v>104</v>
      </c>
      <c r="G59" s="37">
        <v>73</v>
      </c>
      <c r="H59" s="37">
        <v>108</v>
      </c>
      <c r="I59" s="37">
        <v>117</v>
      </c>
      <c r="J59" s="37">
        <v>97</v>
      </c>
      <c r="K59" s="37">
        <v>145</v>
      </c>
      <c r="L59" s="96"/>
      <c r="M59" s="96"/>
      <c r="N59" s="96"/>
      <c r="V59" s="325"/>
      <c r="W59" s="326"/>
      <c r="X59" s="156"/>
      <c r="Y59" s="156"/>
      <c r="Z59" s="156"/>
      <c r="AA59" s="156"/>
      <c r="AB59" s="156"/>
      <c r="AC59" s="156"/>
      <c r="AD59" s="156"/>
      <c r="AE59" s="156"/>
    </row>
    <row r="60" spans="2:31" x14ac:dyDescent="0.25">
      <c r="V60" s="325"/>
      <c r="W60" s="326"/>
      <c r="X60" s="156"/>
      <c r="Y60" s="156"/>
      <c r="Z60" s="156"/>
      <c r="AA60" s="156"/>
      <c r="AB60" s="156"/>
      <c r="AC60" s="156"/>
      <c r="AD60" s="156"/>
      <c r="AE60" s="156"/>
    </row>
    <row r="61" spans="2:31" x14ac:dyDescent="0.25">
      <c r="D61" s="472" t="s">
        <v>315</v>
      </c>
      <c r="E61" s="473" t="s">
        <v>316</v>
      </c>
      <c r="F61" s="474" t="s">
        <v>317</v>
      </c>
      <c r="G61" s="475" t="s">
        <v>318</v>
      </c>
      <c r="H61" s="391" t="s">
        <v>319</v>
      </c>
      <c r="I61" t="s">
        <v>107</v>
      </c>
      <c r="V61" s="325"/>
      <c r="W61" s="326"/>
      <c r="X61" s="156"/>
      <c r="Y61" s="156"/>
      <c r="Z61" s="156"/>
      <c r="AA61" s="156"/>
      <c r="AB61" s="156"/>
      <c r="AC61" s="156"/>
      <c r="AD61" s="156"/>
      <c r="AE61" s="156"/>
    </row>
    <row r="62" spans="2:31" x14ac:dyDescent="0.25">
      <c r="V62" s="325"/>
      <c r="W62" s="326"/>
      <c r="X62" s="156"/>
      <c r="Y62" s="156"/>
      <c r="Z62" s="156"/>
      <c r="AA62" s="156"/>
      <c r="AB62" s="156"/>
      <c r="AC62" s="156"/>
      <c r="AD62" s="156"/>
      <c r="AE62" s="156"/>
    </row>
    <row r="63" spans="2:31" x14ac:dyDescent="0.25">
      <c r="H63" s="472" t="s">
        <v>315</v>
      </c>
      <c r="I63" s="473" t="s">
        <v>316</v>
      </c>
      <c r="J63" s="474" t="s">
        <v>317</v>
      </c>
      <c r="K63" s="475" t="s">
        <v>318</v>
      </c>
      <c r="L63" s="391" t="s">
        <v>319</v>
      </c>
      <c r="M63" t="s">
        <v>107</v>
      </c>
      <c r="V63" s="325"/>
      <c r="W63" s="326"/>
      <c r="X63" s="156"/>
      <c r="Y63" s="156"/>
      <c r="Z63" s="156"/>
      <c r="AA63" s="156"/>
      <c r="AB63" s="156"/>
      <c r="AC63" s="156"/>
      <c r="AD63" s="156"/>
      <c r="AE63" s="156"/>
    </row>
    <row r="64" spans="2:31" x14ac:dyDescent="0.25">
      <c r="B64" s="279" t="s">
        <v>194</v>
      </c>
      <c r="C64" s="95" t="s">
        <v>195</v>
      </c>
      <c r="D64" s="346" t="s">
        <v>27</v>
      </c>
      <c r="E64" s="412" t="s">
        <v>28</v>
      </c>
      <c r="F64" s="412" t="s">
        <v>29</v>
      </c>
      <c r="G64" s="412" t="s">
        <v>30</v>
      </c>
      <c r="H64" s="476" t="s">
        <v>250</v>
      </c>
      <c r="I64" s="415" t="s">
        <v>289</v>
      </c>
      <c r="J64" s="419" t="s">
        <v>320</v>
      </c>
      <c r="K64" s="477" t="s">
        <v>288</v>
      </c>
      <c r="L64" s="478" t="s">
        <v>286</v>
      </c>
      <c r="M64" s="415" t="s">
        <v>286</v>
      </c>
      <c r="V64" s="325"/>
      <c r="W64" s="326"/>
      <c r="X64" s="156"/>
      <c r="Y64" s="156"/>
      <c r="Z64" s="156"/>
      <c r="AA64" s="156"/>
      <c r="AB64" s="156"/>
      <c r="AC64" s="156"/>
      <c r="AD64" s="156"/>
      <c r="AE64" s="156"/>
    </row>
    <row r="65" spans="1:31" x14ac:dyDescent="0.25">
      <c r="B65" s="279" t="s">
        <v>194</v>
      </c>
      <c r="C65" s="95" t="s">
        <v>195</v>
      </c>
      <c r="D65" s="37">
        <v>10</v>
      </c>
      <c r="E65" s="37"/>
      <c r="F65" s="37"/>
      <c r="G65" s="38" t="s">
        <v>268</v>
      </c>
      <c r="H65" s="37">
        <v>-1</v>
      </c>
      <c r="I65" s="37">
        <v>1</v>
      </c>
      <c r="J65" s="37">
        <v>0</v>
      </c>
      <c r="K65" s="37">
        <v>1</v>
      </c>
      <c r="L65" s="37">
        <v>0</v>
      </c>
      <c r="M65" s="37">
        <v>2</v>
      </c>
      <c r="V65" s="325"/>
      <c r="W65" s="326"/>
      <c r="X65" s="156"/>
      <c r="Y65" s="156"/>
      <c r="Z65" s="156"/>
      <c r="AA65" s="156"/>
      <c r="AB65" s="156"/>
      <c r="AC65" s="156"/>
      <c r="AD65" s="156"/>
      <c r="AE65" s="156"/>
    </row>
    <row r="66" spans="1:31" x14ac:dyDescent="0.25">
      <c r="V66" s="325"/>
      <c r="W66" s="326"/>
      <c r="X66" s="156"/>
      <c r="Y66" s="156"/>
      <c r="Z66" s="156"/>
      <c r="AA66" s="156"/>
      <c r="AB66" s="156"/>
      <c r="AC66" s="156"/>
      <c r="AD66" s="156"/>
      <c r="AE66" s="156"/>
    </row>
    <row r="67" spans="1:31" ht="15.75" thickBot="1" x14ac:dyDescent="0.3">
      <c r="A67" t="s">
        <v>180</v>
      </c>
      <c r="C67" s="42"/>
      <c r="D67" s="42"/>
      <c r="E67" s="42"/>
      <c r="F67" s="42"/>
      <c r="I67" s="42"/>
      <c r="V67" s="270" t="s">
        <v>224</v>
      </c>
      <c r="W67" s="282" t="s">
        <v>225</v>
      </c>
      <c r="X67" s="156">
        <v>56</v>
      </c>
      <c r="Y67" s="156">
        <v>147</v>
      </c>
      <c r="Z67" s="156">
        <v>163</v>
      </c>
      <c r="AA67" s="156">
        <v>27</v>
      </c>
      <c r="AB67" s="156">
        <v>26</v>
      </c>
      <c r="AC67" s="156">
        <v>56</v>
      </c>
      <c r="AD67" s="156">
        <v>62</v>
      </c>
      <c r="AE67" s="156">
        <v>93</v>
      </c>
    </row>
    <row r="68" spans="1:31" x14ac:dyDescent="0.25">
      <c r="A68" s="1" t="s">
        <v>145</v>
      </c>
      <c r="B68" s="1"/>
      <c r="C68" s="42"/>
      <c r="D68" s="45"/>
      <c r="E68" s="45"/>
      <c r="F68" s="45"/>
      <c r="G68" s="110" t="s">
        <v>75</v>
      </c>
      <c r="H68" s="111" t="s">
        <v>76</v>
      </c>
      <c r="I68" s="112"/>
      <c r="J68" s="43" t="s">
        <v>51</v>
      </c>
      <c r="V68" s="270" t="s">
        <v>226</v>
      </c>
      <c r="W68" s="95" t="s">
        <v>227</v>
      </c>
      <c r="X68" s="156">
        <v>132</v>
      </c>
      <c r="Y68" s="156">
        <v>150</v>
      </c>
      <c r="Z68" s="156">
        <v>152</v>
      </c>
      <c r="AA68" s="156">
        <v>34</v>
      </c>
      <c r="AB68" s="156">
        <v>63</v>
      </c>
      <c r="AC68" s="156">
        <v>99</v>
      </c>
      <c r="AD68" s="156">
        <v>54</v>
      </c>
      <c r="AE68" s="156">
        <v>122</v>
      </c>
    </row>
    <row r="69" spans="1:31" x14ac:dyDescent="0.25">
      <c r="A69" s="9" t="s">
        <v>146</v>
      </c>
      <c r="B69" s="1"/>
      <c r="C69" s="42"/>
      <c r="D69" s="15"/>
      <c r="E69" s="15"/>
      <c r="F69" s="15"/>
      <c r="G69" s="113" t="s">
        <v>77</v>
      </c>
      <c r="H69" s="114" t="s">
        <v>78</v>
      </c>
      <c r="I69" s="115"/>
      <c r="J69" s="56" t="s">
        <v>53</v>
      </c>
    </row>
    <row r="70" spans="1:31" x14ac:dyDescent="0.25">
      <c r="A70" s="198" t="s">
        <v>156</v>
      </c>
      <c r="B70" s="1"/>
      <c r="C70" s="42"/>
      <c r="D70" s="15"/>
      <c r="E70" s="15"/>
      <c r="F70" s="15"/>
      <c r="G70" s="113" t="s">
        <v>9</v>
      </c>
      <c r="H70" s="114" t="s">
        <v>79</v>
      </c>
      <c r="I70" s="116" t="s">
        <v>80</v>
      </c>
      <c r="J70" s="50" t="s">
        <v>52</v>
      </c>
    </row>
    <row r="71" spans="1:31" x14ac:dyDescent="0.25">
      <c r="A71" s="1"/>
      <c r="B71" s="1"/>
      <c r="C71" s="42"/>
      <c r="D71" s="11" t="s">
        <v>81</v>
      </c>
      <c r="E71" s="11" t="s">
        <v>81</v>
      </c>
      <c r="F71" s="11" t="s">
        <v>82</v>
      </c>
      <c r="G71" s="113">
        <v>1</v>
      </c>
      <c r="H71" s="114">
        <v>-1</v>
      </c>
      <c r="I71" s="117" t="s">
        <v>51</v>
      </c>
      <c r="J71" s="50" t="s">
        <v>19</v>
      </c>
    </row>
    <row r="72" spans="1:31" ht="15.75" thickBot="1" x14ac:dyDescent="0.3">
      <c r="A72" s="19" t="s">
        <v>20</v>
      </c>
      <c r="B72" s="39" t="s">
        <v>21</v>
      </c>
      <c r="C72" s="42"/>
      <c r="D72" s="22" t="s">
        <v>83</v>
      </c>
      <c r="E72" s="22" t="s">
        <v>84</v>
      </c>
      <c r="F72" s="22" t="s">
        <v>85</v>
      </c>
      <c r="G72" s="209" t="s">
        <v>86</v>
      </c>
      <c r="H72" s="210" t="s">
        <v>87</v>
      </c>
      <c r="I72" s="211" t="s">
        <v>53</v>
      </c>
      <c r="J72" s="24" t="s">
        <v>36</v>
      </c>
    </row>
    <row r="73" spans="1:31" x14ac:dyDescent="0.25">
      <c r="A73" s="279" t="s">
        <v>194</v>
      </c>
      <c r="B73" s="95" t="s">
        <v>195</v>
      </c>
      <c r="C73" s="245" t="s">
        <v>165</v>
      </c>
      <c r="D73" s="156">
        <v>11</v>
      </c>
      <c r="E73" s="156">
        <v>6</v>
      </c>
      <c r="F73" s="246">
        <v>1.8333333333333333</v>
      </c>
      <c r="G73" s="156">
        <v>9</v>
      </c>
      <c r="H73" s="156">
        <v>2</v>
      </c>
      <c r="I73" s="247">
        <v>0.81818181818181823</v>
      </c>
      <c r="J73" s="248">
        <v>4</v>
      </c>
    </row>
    <row r="74" spans="1:31" x14ac:dyDescent="0.25">
      <c r="C74" s="42"/>
    </row>
    <row r="75" spans="1:31" ht="19.5" thickBot="1" x14ac:dyDescent="0.35">
      <c r="A75" t="s">
        <v>92</v>
      </c>
      <c r="C75" s="42"/>
      <c r="E75" s="42"/>
      <c r="F75" s="42"/>
      <c r="G75" s="42"/>
      <c r="L75" s="94"/>
      <c r="M75" s="42"/>
      <c r="N75" s="42"/>
    </row>
    <row r="76" spans="1:31" x14ac:dyDescent="0.25">
      <c r="A76" s="1" t="s">
        <v>145</v>
      </c>
      <c r="B76" s="1"/>
      <c r="C76" s="42"/>
      <c r="D76" s="49" t="s">
        <v>6</v>
      </c>
      <c r="E76" s="84" t="s">
        <v>81</v>
      </c>
      <c r="F76" s="8" t="s">
        <v>81</v>
      </c>
      <c r="G76" s="85" t="s">
        <v>82</v>
      </c>
      <c r="H76" s="8" t="s">
        <v>88</v>
      </c>
    </row>
    <row r="77" spans="1:31" x14ac:dyDescent="0.25">
      <c r="A77" s="9" t="s">
        <v>146</v>
      </c>
      <c r="B77" s="1"/>
      <c r="C77" s="42"/>
      <c r="D77" s="86" t="s">
        <v>5</v>
      </c>
      <c r="E77" s="10" t="s">
        <v>83</v>
      </c>
      <c r="F77" s="59" t="s">
        <v>84</v>
      </c>
      <c r="G77" s="13" t="s">
        <v>85</v>
      </c>
      <c r="H77" s="59" t="s">
        <v>89</v>
      </c>
    </row>
    <row r="78" spans="1:31" x14ac:dyDescent="0.25">
      <c r="A78" s="1" t="s">
        <v>158</v>
      </c>
      <c r="B78" s="1"/>
      <c r="C78" s="42"/>
      <c r="D78" s="86" t="s">
        <v>11</v>
      </c>
      <c r="E78" s="10" t="s">
        <v>93</v>
      </c>
      <c r="F78" s="12" t="s">
        <v>93</v>
      </c>
      <c r="G78" s="13" t="s">
        <v>93</v>
      </c>
      <c r="H78" s="59" t="s">
        <v>19</v>
      </c>
    </row>
    <row r="79" spans="1:31" x14ac:dyDescent="0.25">
      <c r="A79" s="1"/>
      <c r="B79" s="1"/>
      <c r="C79" s="42"/>
      <c r="D79" s="59" t="s">
        <v>18</v>
      </c>
      <c r="E79" s="10" t="s">
        <v>94</v>
      </c>
      <c r="F79" s="12" t="s">
        <v>94</v>
      </c>
      <c r="G79" s="13" t="s">
        <v>94</v>
      </c>
      <c r="H79" s="59" t="s">
        <v>90</v>
      </c>
    </row>
    <row r="80" spans="1:31" ht="15.75" thickBot="1" x14ac:dyDescent="0.3">
      <c r="A80" s="19" t="s">
        <v>20</v>
      </c>
      <c r="B80" s="39" t="s">
        <v>21</v>
      </c>
      <c r="C80" s="42"/>
      <c r="D80" s="89" t="s">
        <v>26</v>
      </c>
      <c r="E80" s="103" t="s">
        <v>95</v>
      </c>
      <c r="F80" s="104" t="s">
        <v>95</v>
      </c>
      <c r="G80" s="105" t="s">
        <v>95</v>
      </c>
      <c r="H80" s="121">
        <v>42815</v>
      </c>
    </row>
    <row r="81" spans="1:14" x14ac:dyDescent="0.25">
      <c r="A81" s="279" t="s">
        <v>194</v>
      </c>
      <c r="B81" s="95" t="s">
        <v>195</v>
      </c>
      <c r="C81" s="126" t="s">
        <v>166</v>
      </c>
      <c r="D81" s="252">
        <v>0</v>
      </c>
      <c r="E81" s="156">
        <v>11</v>
      </c>
      <c r="F81" s="156">
        <v>6</v>
      </c>
      <c r="G81" s="246">
        <v>1.8333333333333333</v>
      </c>
      <c r="H81" s="240">
        <v>41</v>
      </c>
    </row>
    <row r="82" spans="1:14" x14ac:dyDescent="0.25">
      <c r="C82" s="42"/>
    </row>
    <row r="83" spans="1:14" x14ac:dyDescent="0.25">
      <c r="A83" t="s">
        <v>184</v>
      </c>
      <c r="C83" s="42"/>
    </row>
    <row r="84" spans="1:14" ht="15.75" thickBot="1" x14ac:dyDescent="0.3">
      <c r="A84" t="s">
        <v>178</v>
      </c>
      <c r="C84" s="42"/>
      <c r="E84" s="42"/>
      <c r="F84" s="42"/>
      <c r="G84" s="42"/>
      <c r="H84" s="42"/>
      <c r="I84" s="42"/>
    </row>
    <row r="85" spans="1:14" ht="18.75" x14ac:dyDescent="0.3">
      <c r="A85" s="1" t="s">
        <v>145</v>
      </c>
      <c r="B85" s="1"/>
      <c r="C85" s="42"/>
      <c r="D85" s="49" t="s">
        <v>6</v>
      </c>
      <c r="E85" s="43" t="s">
        <v>97</v>
      </c>
      <c r="F85" s="3" t="s">
        <v>27</v>
      </c>
      <c r="G85" s="3" t="s">
        <v>27</v>
      </c>
      <c r="H85" s="43" t="s">
        <v>107</v>
      </c>
      <c r="I85" s="6" t="s">
        <v>104</v>
      </c>
      <c r="J85" s="44" t="s">
        <v>51</v>
      </c>
      <c r="N85" s="94"/>
    </row>
    <row r="86" spans="1:14" x14ac:dyDescent="0.25">
      <c r="A86" s="9" t="s">
        <v>146</v>
      </c>
      <c r="B86" s="1"/>
      <c r="C86" s="42"/>
      <c r="D86" s="86" t="s">
        <v>5</v>
      </c>
      <c r="E86" s="50" t="s">
        <v>98</v>
      </c>
      <c r="F86" s="215" t="s">
        <v>105</v>
      </c>
      <c r="G86" s="216" t="s">
        <v>106</v>
      </c>
      <c r="H86" s="50" t="s">
        <v>27</v>
      </c>
      <c r="I86" s="217" t="s">
        <v>86</v>
      </c>
      <c r="J86" s="133" t="s">
        <v>53</v>
      </c>
    </row>
    <row r="87" spans="1:14" x14ac:dyDescent="0.25">
      <c r="A87" s="204" t="s">
        <v>159</v>
      </c>
      <c r="B87" s="1"/>
      <c r="C87" s="42"/>
      <c r="D87" s="86" t="s">
        <v>11</v>
      </c>
      <c r="E87" s="50" t="s">
        <v>99</v>
      </c>
      <c r="F87" s="11" t="s">
        <v>102</v>
      </c>
      <c r="G87" s="11" t="s">
        <v>102</v>
      </c>
      <c r="H87" s="50" t="s">
        <v>110</v>
      </c>
      <c r="I87" s="117" t="s">
        <v>108</v>
      </c>
      <c r="J87" s="59" t="s">
        <v>102</v>
      </c>
    </row>
    <row r="88" spans="1:14" x14ac:dyDescent="0.25">
      <c r="A88" s="1"/>
      <c r="B88" s="1"/>
      <c r="C88" s="42"/>
      <c r="D88" s="59" t="s">
        <v>18</v>
      </c>
      <c r="E88" s="50" t="s">
        <v>100</v>
      </c>
      <c r="F88" s="11" t="s">
        <v>109</v>
      </c>
      <c r="G88" s="11" t="s">
        <v>109</v>
      </c>
      <c r="H88" s="50" t="s">
        <v>102</v>
      </c>
      <c r="I88" s="117" t="s">
        <v>167</v>
      </c>
      <c r="J88" s="59" t="s">
        <v>19</v>
      </c>
    </row>
    <row r="89" spans="1:14" ht="15.75" thickBot="1" x14ac:dyDescent="0.3">
      <c r="A89" s="19" t="s">
        <v>20</v>
      </c>
      <c r="B89" s="39" t="s">
        <v>21</v>
      </c>
      <c r="C89" s="42"/>
      <c r="D89" s="89" t="s">
        <v>26</v>
      </c>
      <c r="E89" s="127">
        <v>42014</v>
      </c>
      <c r="F89" s="234" t="s">
        <v>83</v>
      </c>
      <c r="G89" s="235" t="s">
        <v>84</v>
      </c>
      <c r="H89" s="236" t="s">
        <v>168</v>
      </c>
      <c r="I89" s="237" t="s">
        <v>108</v>
      </c>
      <c r="J89" s="67">
        <v>42815</v>
      </c>
    </row>
    <row r="90" spans="1:14" x14ac:dyDescent="0.25">
      <c r="A90" s="279" t="s">
        <v>194</v>
      </c>
      <c r="B90" s="95" t="s">
        <v>195</v>
      </c>
      <c r="C90" s="74" t="s">
        <v>169</v>
      </c>
      <c r="D90" s="252">
        <v>0</v>
      </c>
      <c r="E90" s="156">
        <v>17</v>
      </c>
      <c r="F90" s="156">
        <v>9</v>
      </c>
      <c r="G90" s="156">
        <v>-2</v>
      </c>
      <c r="H90" s="156">
        <v>7</v>
      </c>
      <c r="I90" s="246">
        <v>4.5</v>
      </c>
      <c r="J90" s="259">
        <v>12</v>
      </c>
    </row>
    <row r="91" spans="1:14" x14ac:dyDescent="0.25">
      <c r="C91" s="42"/>
    </row>
    <row r="92" spans="1:14" x14ac:dyDescent="0.25">
      <c r="A92" t="s">
        <v>186</v>
      </c>
      <c r="C92" s="42"/>
    </row>
    <row r="93" spans="1:14" ht="15.75" thickBot="1" x14ac:dyDescent="0.3">
      <c r="A93" t="s">
        <v>118</v>
      </c>
      <c r="C93" s="42"/>
    </row>
    <row r="94" spans="1:14" x14ac:dyDescent="0.25">
      <c r="A94" s="1" t="s">
        <v>145</v>
      </c>
      <c r="B94" s="1"/>
      <c r="C94" s="42"/>
      <c r="D94" s="142" t="s">
        <v>32</v>
      </c>
      <c r="E94" s="218" t="s">
        <v>5</v>
      </c>
      <c r="F94" s="219" t="s">
        <v>5</v>
      </c>
      <c r="G94" s="143" t="s">
        <v>51</v>
      </c>
      <c r="H94" s="220" t="s">
        <v>88</v>
      </c>
      <c r="I94" s="144" t="s">
        <v>97</v>
      </c>
      <c r="J94" s="221" t="s">
        <v>51</v>
      </c>
      <c r="K94" s="136" t="s">
        <v>113</v>
      </c>
    </row>
    <row r="95" spans="1:14" x14ac:dyDescent="0.25">
      <c r="A95" s="9" t="s">
        <v>146</v>
      </c>
      <c r="B95" s="1"/>
      <c r="C95" s="42"/>
      <c r="D95" s="145" t="s">
        <v>9</v>
      </c>
      <c r="E95" s="146" t="s">
        <v>11</v>
      </c>
      <c r="F95" s="148" t="s">
        <v>11</v>
      </c>
      <c r="G95" s="222" t="s">
        <v>53</v>
      </c>
      <c r="H95" s="223" t="s">
        <v>89</v>
      </c>
      <c r="I95" s="147" t="s">
        <v>119</v>
      </c>
      <c r="J95" s="224" t="s">
        <v>53</v>
      </c>
      <c r="K95" s="138" t="s">
        <v>114</v>
      </c>
    </row>
    <row r="96" spans="1:14" x14ac:dyDescent="0.25">
      <c r="A96" s="1" t="s">
        <v>113</v>
      </c>
      <c r="B96" s="1"/>
      <c r="C96" s="42"/>
      <c r="D96" s="145" t="s">
        <v>19</v>
      </c>
      <c r="E96" s="146" t="s">
        <v>43</v>
      </c>
      <c r="F96" s="148" t="s">
        <v>19</v>
      </c>
      <c r="G96" s="149" t="s">
        <v>52</v>
      </c>
      <c r="H96" s="223" t="s">
        <v>19</v>
      </c>
      <c r="I96" s="147" t="s">
        <v>12</v>
      </c>
      <c r="J96" s="225" t="s">
        <v>102</v>
      </c>
      <c r="K96" s="138" t="s">
        <v>115</v>
      </c>
    </row>
    <row r="97" spans="1:22" x14ac:dyDescent="0.25">
      <c r="A97" s="109"/>
      <c r="B97" s="1"/>
      <c r="C97" s="42"/>
      <c r="D97" s="145" t="s">
        <v>36</v>
      </c>
      <c r="E97" s="146" t="s">
        <v>19</v>
      </c>
      <c r="F97" s="148" t="s">
        <v>44</v>
      </c>
      <c r="G97" s="149" t="s">
        <v>19</v>
      </c>
      <c r="H97" s="223" t="s">
        <v>90</v>
      </c>
      <c r="I97" s="147" t="s">
        <v>100</v>
      </c>
      <c r="J97" s="225" t="s">
        <v>19</v>
      </c>
      <c r="K97" s="138" t="s">
        <v>116</v>
      </c>
    </row>
    <row r="98" spans="1:22" ht="15.75" thickBot="1" x14ac:dyDescent="0.3">
      <c r="A98" s="39" t="s">
        <v>20</v>
      </c>
      <c r="B98" s="39" t="s">
        <v>21</v>
      </c>
      <c r="C98" s="42"/>
      <c r="D98" s="227">
        <v>42815</v>
      </c>
      <c r="E98" s="228">
        <v>42815</v>
      </c>
      <c r="F98" s="229">
        <v>42815</v>
      </c>
      <c r="G98" s="230">
        <v>42815</v>
      </c>
      <c r="H98" s="231">
        <v>42815</v>
      </c>
      <c r="I98" s="232">
        <v>42014</v>
      </c>
      <c r="J98" s="233">
        <v>42815</v>
      </c>
      <c r="K98" s="206">
        <v>42815</v>
      </c>
    </row>
    <row r="99" spans="1:22" x14ac:dyDescent="0.25">
      <c r="A99" s="279" t="s">
        <v>194</v>
      </c>
      <c r="B99" s="95" t="s">
        <v>195</v>
      </c>
      <c r="C99" s="82" t="s">
        <v>170</v>
      </c>
      <c r="D99" s="156">
        <v>172</v>
      </c>
      <c r="E99" s="156">
        <v>89</v>
      </c>
      <c r="F99" s="156">
        <v>89</v>
      </c>
      <c r="G99" s="156">
        <v>4</v>
      </c>
      <c r="H99" s="156">
        <v>41</v>
      </c>
      <c r="I99" s="156">
        <v>17</v>
      </c>
      <c r="J99" s="156">
        <v>12</v>
      </c>
      <c r="K99" s="261">
        <v>68</v>
      </c>
    </row>
    <row r="100" spans="1:22" x14ac:dyDescent="0.25">
      <c r="C100" s="42"/>
    </row>
    <row r="101" spans="1:22" x14ac:dyDescent="0.25">
      <c r="A101" s="279" t="s">
        <v>194</v>
      </c>
      <c r="B101" s="95" t="s">
        <v>195</v>
      </c>
      <c r="C101" s="346" t="s">
        <v>27</v>
      </c>
      <c r="D101" s="412" t="s">
        <v>28</v>
      </c>
      <c r="E101" s="412" t="s">
        <v>29</v>
      </c>
      <c r="F101" s="412" t="s">
        <v>30</v>
      </c>
      <c r="G101" s="416" t="s">
        <v>248</v>
      </c>
      <c r="H101" s="419" t="s">
        <v>247</v>
      </c>
      <c r="I101" s="413" t="s">
        <v>219</v>
      </c>
      <c r="J101" s="647" t="s">
        <v>249</v>
      </c>
      <c r="K101" s="420" t="s">
        <v>248</v>
      </c>
      <c r="L101" s="648" t="s">
        <v>288</v>
      </c>
      <c r="M101" s="649" t="s">
        <v>287</v>
      </c>
      <c r="N101" s="471" t="s">
        <v>250</v>
      </c>
      <c r="O101" s="650" t="s">
        <v>289</v>
      </c>
      <c r="P101" s="651" t="s">
        <v>286</v>
      </c>
      <c r="Q101" s="513" t="s">
        <v>119</v>
      </c>
      <c r="R101" s="254" t="s">
        <v>102</v>
      </c>
      <c r="S101" s="581" t="s">
        <v>351</v>
      </c>
      <c r="T101" s="513" t="s">
        <v>352</v>
      </c>
      <c r="U101" s="590" t="s">
        <v>234</v>
      </c>
      <c r="V101" s="590" t="s">
        <v>235</v>
      </c>
    </row>
    <row r="102" spans="1:22" x14ac:dyDescent="0.25">
      <c r="A102" s="279" t="s">
        <v>194</v>
      </c>
      <c r="B102" s="95" t="s">
        <v>195</v>
      </c>
      <c r="C102" s="37">
        <v>10</v>
      </c>
      <c r="D102" s="37"/>
      <c r="E102" s="37"/>
      <c r="F102" s="38" t="s">
        <v>268</v>
      </c>
      <c r="G102" s="37">
        <v>1</v>
      </c>
      <c r="H102" s="37">
        <v>0</v>
      </c>
      <c r="I102" s="37">
        <v>1</v>
      </c>
      <c r="J102" s="424">
        <v>-1</v>
      </c>
      <c r="K102" s="37">
        <v>1</v>
      </c>
      <c r="L102" s="424">
        <v>1</v>
      </c>
      <c r="M102" s="37">
        <v>1</v>
      </c>
      <c r="N102" s="37">
        <v>1</v>
      </c>
      <c r="O102" s="424">
        <v>1</v>
      </c>
      <c r="P102" s="37">
        <v>0</v>
      </c>
      <c r="Q102" s="591">
        <v>10</v>
      </c>
      <c r="R102" s="156">
        <v>6</v>
      </c>
      <c r="S102" s="583">
        <f>+R102/Q102</f>
        <v>0.6</v>
      </c>
      <c r="T102" s="256">
        <f>+C102-S102</f>
        <v>9.4</v>
      </c>
      <c r="U102" s="592">
        <v>9.4</v>
      </c>
      <c r="V102" s="560">
        <f>+U102-T102</f>
        <v>0</v>
      </c>
    </row>
    <row r="103" spans="1:22" x14ac:dyDescent="0.25">
      <c r="A103" s="279" t="s">
        <v>194</v>
      </c>
      <c r="B103" s="95" t="s">
        <v>195</v>
      </c>
      <c r="C103" s="37" t="s">
        <v>27</v>
      </c>
      <c r="D103" s="38" t="s">
        <v>28</v>
      </c>
      <c r="E103" s="38" t="s">
        <v>29</v>
      </c>
      <c r="F103" s="38" t="s">
        <v>30</v>
      </c>
      <c r="G103" s="652" t="s">
        <v>286</v>
      </c>
      <c r="H103" s="476" t="s">
        <v>250</v>
      </c>
      <c r="I103" s="415" t="s">
        <v>289</v>
      </c>
      <c r="J103" s="419" t="s">
        <v>320</v>
      </c>
      <c r="K103" s="477" t="s">
        <v>288</v>
      </c>
      <c r="L103" s="478" t="s">
        <v>286</v>
      </c>
      <c r="M103" s="415" t="s">
        <v>286</v>
      </c>
      <c r="Q103" s="513" t="s">
        <v>119</v>
      </c>
      <c r="R103" s="254" t="s">
        <v>102</v>
      </c>
      <c r="S103" s="581" t="s">
        <v>351</v>
      </c>
      <c r="T103" s="513" t="s">
        <v>352</v>
      </c>
      <c r="U103" s="590"/>
      <c r="V103" s="590"/>
    </row>
    <row r="104" spans="1:22" x14ac:dyDescent="0.25">
      <c r="A104" s="279" t="s">
        <v>194</v>
      </c>
      <c r="B104" s="95" t="s">
        <v>195</v>
      </c>
      <c r="C104" s="70">
        <v>9</v>
      </c>
      <c r="D104" s="403">
        <f>+T102</f>
        <v>9.4</v>
      </c>
      <c r="E104" s="587">
        <v>42814</v>
      </c>
      <c r="F104" s="38" t="s">
        <v>268</v>
      </c>
      <c r="G104" s="37">
        <v>2</v>
      </c>
      <c r="H104" s="37">
        <v>-1</v>
      </c>
      <c r="I104" s="37">
        <v>1</v>
      </c>
      <c r="J104" s="37">
        <v>0</v>
      </c>
      <c r="K104" s="37">
        <v>1</v>
      </c>
      <c r="L104" s="37">
        <v>0</v>
      </c>
      <c r="M104" s="37">
        <v>2</v>
      </c>
      <c r="Q104" s="591">
        <v>7</v>
      </c>
      <c r="R104" s="156">
        <v>5</v>
      </c>
      <c r="S104" s="583">
        <f>+R104/Q104</f>
        <v>0.7142857142857143</v>
      </c>
      <c r="T104" s="256">
        <f>+D104-S104</f>
        <v>8.6857142857142868</v>
      </c>
      <c r="U104" s="592"/>
      <c r="V104" s="560"/>
    </row>
    <row r="105" spans="1:22" ht="15.75" thickBot="1" x14ac:dyDescent="0.3">
      <c r="C105" s="42"/>
    </row>
    <row r="106" spans="1:22" ht="21" x14ac:dyDescent="0.35">
      <c r="A106" s="150" t="s">
        <v>120</v>
      </c>
      <c r="D106" s="151" t="str">
        <f>+$A$1</f>
        <v>du Toit</v>
      </c>
      <c r="E106" s="152" t="str">
        <f>+$B$1</f>
        <v>Dillan</v>
      </c>
      <c r="L106" s="1" t="str">
        <f>+$J$2</f>
        <v>Date:18-21 Mar 17</v>
      </c>
      <c r="M106" s="1"/>
      <c r="N106" s="142" t="s">
        <v>32</v>
      </c>
      <c r="O106" s="218" t="s">
        <v>5</v>
      </c>
      <c r="P106" s="219" t="s">
        <v>5</v>
      </c>
      <c r="Q106" s="143" t="s">
        <v>51</v>
      </c>
      <c r="R106" s="220" t="s">
        <v>88</v>
      </c>
      <c r="S106" s="144" t="s">
        <v>97</v>
      </c>
      <c r="T106" s="221" t="s">
        <v>51</v>
      </c>
      <c r="U106" s="136" t="s">
        <v>113</v>
      </c>
    </row>
    <row r="107" spans="1:22" ht="21" x14ac:dyDescent="0.35">
      <c r="A107" s="153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9" t="s">
        <v>146</v>
      </c>
      <c r="M107" s="1"/>
      <c r="N107" s="145" t="s">
        <v>9</v>
      </c>
      <c r="O107" s="146" t="s">
        <v>11</v>
      </c>
      <c r="P107" s="148" t="s">
        <v>11</v>
      </c>
      <c r="Q107" s="222" t="s">
        <v>53</v>
      </c>
      <c r="R107" s="223" t="s">
        <v>89</v>
      </c>
      <c r="S107" s="147" t="s">
        <v>119</v>
      </c>
      <c r="T107" s="224" t="s">
        <v>53</v>
      </c>
      <c r="U107" s="138" t="s">
        <v>114</v>
      </c>
    </row>
    <row r="108" spans="1:22" ht="15.75" x14ac:dyDescent="0.25">
      <c r="A108" s="154" t="s">
        <v>121</v>
      </c>
      <c r="L108" s="1" t="s">
        <v>113</v>
      </c>
      <c r="M108" s="1"/>
      <c r="N108" s="145" t="s">
        <v>19</v>
      </c>
      <c r="O108" s="146" t="s">
        <v>43</v>
      </c>
      <c r="P108" s="148" t="s">
        <v>19</v>
      </c>
      <c r="Q108" s="149" t="s">
        <v>52</v>
      </c>
      <c r="R108" s="223" t="s">
        <v>19</v>
      </c>
      <c r="S108" s="147" t="s">
        <v>12</v>
      </c>
      <c r="T108" s="225" t="s">
        <v>102</v>
      </c>
      <c r="U108" s="138" t="s">
        <v>115</v>
      </c>
    </row>
    <row r="109" spans="1:22" ht="15.75" x14ac:dyDescent="0.25">
      <c r="A109" s="154"/>
      <c r="L109" s="109"/>
      <c r="M109" s="1"/>
      <c r="N109" s="145" t="s">
        <v>36</v>
      </c>
      <c r="O109" s="146" t="s">
        <v>19</v>
      </c>
      <c r="P109" s="148" t="s">
        <v>44</v>
      </c>
      <c r="Q109" s="149" t="s">
        <v>19</v>
      </c>
      <c r="R109" s="223" t="s">
        <v>90</v>
      </c>
      <c r="S109" s="147" t="s">
        <v>100</v>
      </c>
      <c r="T109" s="225" t="s">
        <v>19</v>
      </c>
      <c r="U109" s="138" t="s">
        <v>116</v>
      </c>
    </row>
    <row r="110" spans="1:22" ht="15.75" thickBot="1" x14ac:dyDescent="0.3">
      <c r="A110" s="155" t="s">
        <v>112</v>
      </c>
      <c r="B110" s="156">
        <f>+$I$13</f>
        <v>172</v>
      </c>
      <c r="C110" s="157" t="s">
        <v>122</v>
      </c>
      <c r="D110" s="158">
        <f>+$F$13</f>
        <v>0</v>
      </c>
      <c r="E110" s="159" t="s">
        <v>123</v>
      </c>
      <c r="F110" s="367">
        <f>+$E$13</f>
        <v>9.4</v>
      </c>
      <c r="G110" s="161" t="s">
        <v>124</v>
      </c>
      <c r="H110" s="162">
        <f>+$G$13</f>
        <v>2</v>
      </c>
      <c r="I110" s="163" t="s">
        <v>125</v>
      </c>
      <c r="J110" s="164">
        <f>+$H$13</f>
        <v>0</v>
      </c>
      <c r="L110" s="39" t="s">
        <v>20</v>
      </c>
      <c r="M110" s="389" t="s">
        <v>21</v>
      </c>
      <c r="N110" s="227">
        <f>+$L$6</f>
        <v>42815</v>
      </c>
      <c r="O110" s="228">
        <f>+$M$6</f>
        <v>42815</v>
      </c>
      <c r="P110" s="229">
        <f>+$N$6</f>
        <v>42815</v>
      </c>
      <c r="Q110" s="230">
        <f>+$O$6</f>
        <v>42815</v>
      </c>
      <c r="R110" s="231">
        <f>+$P$6</f>
        <v>42815</v>
      </c>
      <c r="S110" s="232">
        <f>+$Q$6</f>
        <v>42014</v>
      </c>
      <c r="T110" s="388">
        <f>+$R$6</f>
        <v>42815</v>
      </c>
      <c r="U110" s="206">
        <f>+$S$6</f>
        <v>42815</v>
      </c>
    </row>
    <row r="111" spans="1:22" x14ac:dyDescent="0.25">
      <c r="A111" s="165"/>
      <c r="B111" s="166"/>
      <c r="C111" s="167"/>
      <c r="D111" s="168"/>
      <c r="E111" s="169"/>
      <c r="F111" s="170"/>
      <c r="G111" s="171"/>
      <c r="H111" s="172"/>
      <c r="I111" s="173"/>
      <c r="J111" s="174"/>
      <c r="K111" s="42"/>
      <c r="L111" s="302" t="str">
        <f>+$A$1</f>
        <v>du Toit</v>
      </c>
      <c r="M111" s="95" t="str">
        <f>+$B$1</f>
        <v>Dillan</v>
      </c>
      <c r="N111" s="387">
        <f>+$L$7</f>
        <v>172</v>
      </c>
      <c r="O111" s="387">
        <f>+$M$7</f>
        <v>89</v>
      </c>
      <c r="P111" s="387">
        <f>+$N$7</f>
        <v>89</v>
      </c>
      <c r="Q111" s="387">
        <f>+$O$7</f>
        <v>4</v>
      </c>
      <c r="R111" s="387">
        <f>+$P$7</f>
        <v>41</v>
      </c>
      <c r="S111" s="387">
        <f>+$Q$7</f>
        <v>17</v>
      </c>
      <c r="T111" s="387">
        <f>+$R$7</f>
        <v>12</v>
      </c>
      <c r="U111" s="387">
        <f>+$S$7</f>
        <v>68</v>
      </c>
    </row>
    <row r="112" spans="1:22" ht="15.75" x14ac:dyDescent="0.2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</row>
    <row r="113" spans="1:14" ht="15.75" x14ac:dyDescent="0.25">
      <c r="A113" s="154" t="s">
        <v>126</v>
      </c>
    </row>
    <row r="114" spans="1:14" ht="15.75" x14ac:dyDescent="0.25">
      <c r="A114" s="154"/>
    </row>
    <row r="115" spans="1:14" ht="15.75" x14ac:dyDescent="0.25">
      <c r="A115" s="163" t="s">
        <v>127</v>
      </c>
      <c r="B115" s="176">
        <f>+$C$15</f>
        <v>9</v>
      </c>
      <c r="C115" s="175" t="s">
        <v>128</v>
      </c>
      <c r="D115" s="177">
        <f>+$D$13</f>
        <v>9.4</v>
      </c>
    </row>
    <row r="116" spans="1:14" ht="15.75" x14ac:dyDescent="0.25">
      <c r="A116" s="173"/>
      <c r="B116" s="166"/>
      <c r="C116" s="178"/>
      <c r="D116" s="179"/>
      <c r="E116" s="42"/>
      <c r="F116" s="42"/>
      <c r="G116" s="42"/>
      <c r="H116" s="42"/>
      <c r="I116" s="42"/>
      <c r="J116" s="42"/>
      <c r="K116" s="42"/>
      <c r="L116" s="42"/>
      <c r="M116" s="42"/>
      <c r="N116" s="42"/>
    </row>
    <row r="117" spans="1:14" ht="15.75" x14ac:dyDescent="0.2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</row>
    <row r="118" spans="1:14" ht="18.75" x14ac:dyDescent="0.3">
      <c r="A118" s="180" t="s">
        <v>171</v>
      </c>
      <c r="B118" s="181"/>
      <c r="C118" s="181"/>
      <c r="D118" s="181"/>
    </row>
    <row r="119" spans="1:14" ht="18.75" x14ac:dyDescent="0.3">
      <c r="A119" s="180"/>
      <c r="B119" s="181"/>
      <c r="C119" s="181"/>
      <c r="D119" s="181"/>
    </row>
    <row r="120" spans="1:14" ht="15.75" x14ac:dyDescent="0.25">
      <c r="A120" s="154" t="s">
        <v>172</v>
      </c>
      <c r="B120" s="182"/>
      <c r="C120" s="182"/>
    </row>
    <row r="121" spans="1:14" ht="15.75" x14ac:dyDescent="0.25">
      <c r="A121" s="154"/>
      <c r="B121" s="182"/>
      <c r="C121" s="182"/>
    </row>
    <row r="122" spans="1:14" ht="15.75" x14ac:dyDescent="0.25">
      <c r="A122" s="175" t="s">
        <v>132</v>
      </c>
    </row>
    <row r="123" spans="1:14" ht="15.75" x14ac:dyDescent="0.25">
      <c r="A123" s="175"/>
    </row>
    <row r="124" spans="1:14" ht="15.75" x14ac:dyDescent="0.25">
      <c r="A124" s="175"/>
    </row>
    <row r="125" spans="1:14" ht="15.75" x14ac:dyDescent="0.25">
      <c r="A125" s="175" t="s">
        <v>133</v>
      </c>
    </row>
    <row r="126" spans="1:14" ht="15.75" x14ac:dyDescent="0.25">
      <c r="A126" s="175"/>
    </row>
    <row r="127" spans="1:14" ht="15.75" x14ac:dyDescent="0.25">
      <c r="A127" s="175"/>
    </row>
    <row r="128" spans="1:14" ht="15.75" x14ac:dyDescent="0.25">
      <c r="A128" s="175" t="s">
        <v>134</v>
      </c>
    </row>
    <row r="129" spans="1:11" ht="15.75" x14ac:dyDescent="0.25">
      <c r="A129" s="175"/>
    </row>
    <row r="130" spans="1:11" ht="15.75" x14ac:dyDescent="0.25">
      <c r="A130" s="175"/>
    </row>
    <row r="131" spans="1:11" ht="15.75" x14ac:dyDescent="0.25">
      <c r="A131" s="175" t="s">
        <v>135</v>
      </c>
    </row>
    <row r="132" spans="1:11" ht="15.75" x14ac:dyDescent="0.25">
      <c r="A132" s="175"/>
    </row>
    <row r="134" spans="1:11" ht="15.75" x14ac:dyDescent="0.25">
      <c r="A134" s="154" t="s">
        <v>173</v>
      </c>
      <c r="B134" s="182"/>
      <c r="C134" s="182"/>
      <c r="D134" s="182"/>
    </row>
    <row r="135" spans="1:11" x14ac:dyDescent="0.25">
      <c r="A135" s="182"/>
      <c r="B135" s="182"/>
      <c r="C135" s="182"/>
      <c r="D135" s="182"/>
    </row>
    <row r="136" spans="1:11" ht="15.75" x14ac:dyDescent="0.25">
      <c r="A136" s="175" t="s">
        <v>143</v>
      </c>
    </row>
    <row r="137" spans="1:11" ht="15.75" x14ac:dyDescent="0.25">
      <c r="A137" s="175"/>
    </row>
    <row r="139" spans="1:11" ht="15.75" thickBot="1" x14ac:dyDescent="0.3">
      <c r="A139" t="s">
        <v>330</v>
      </c>
    </row>
    <row r="140" spans="1:11" x14ac:dyDescent="0.25">
      <c r="A140" s="1" t="s">
        <v>38</v>
      </c>
      <c r="B140" s="1"/>
      <c r="C140" s="44" t="s">
        <v>32</v>
      </c>
      <c r="D140" s="44" t="s">
        <v>32</v>
      </c>
      <c r="E140" s="44" t="s">
        <v>32</v>
      </c>
      <c r="F140" s="44" t="s">
        <v>32</v>
      </c>
      <c r="G140" s="44" t="s">
        <v>32</v>
      </c>
      <c r="H140" s="44" t="s">
        <v>32</v>
      </c>
      <c r="I140" s="44" t="s">
        <v>32</v>
      </c>
      <c r="J140" s="4" t="s">
        <v>32</v>
      </c>
      <c r="K140" s="44" t="s">
        <v>32</v>
      </c>
    </row>
    <row r="141" spans="1:11" x14ac:dyDescent="0.25">
      <c r="A141" s="1" t="s">
        <v>150</v>
      </c>
      <c r="B141" s="1"/>
      <c r="C141" s="12" t="s">
        <v>9</v>
      </c>
      <c r="D141" s="12" t="s">
        <v>9</v>
      </c>
      <c r="E141" s="12" t="s">
        <v>9</v>
      </c>
      <c r="F141" s="12" t="s">
        <v>9</v>
      </c>
      <c r="G141" s="12" t="s">
        <v>9</v>
      </c>
      <c r="H141" s="12" t="s">
        <v>9</v>
      </c>
      <c r="I141" s="12" t="s">
        <v>9</v>
      </c>
      <c r="J141" s="10" t="s">
        <v>9</v>
      </c>
      <c r="K141" s="12" t="s">
        <v>9</v>
      </c>
    </row>
    <row r="142" spans="1:11" x14ac:dyDescent="0.25">
      <c r="A142" s="1" t="s">
        <v>146</v>
      </c>
      <c r="B142" s="1"/>
      <c r="C142" s="12" t="s">
        <v>19</v>
      </c>
      <c r="D142" s="12" t="s">
        <v>19</v>
      </c>
      <c r="E142" s="12" t="s">
        <v>19</v>
      </c>
      <c r="F142" s="12" t="s">
        <v>19</v>
      </c>
      <c r="G142" s="12" t="s">
        <v>19</v>
      </c>
      <c r="H142" s="12" t="s">
        <v>19</v>
      </c>
      <c r="I142" s="12" t="s">
        <v>19</v>
      </c>
      <c r="J142" s="10" t="s">
        <v>19</v>
      </c>
      <c r="K142" s="12" t="s">
        <v>19</v>
      </c>
    </row>
    <row r="143" spans="1:11" x14ac:dyDescent="0.25">
      <c r="A143" s="9" t="s">
        <v>331</v>
      </c>
      <c r="B143" s="1"/>
      <c r="C143" s="59" t="s">
        <v>36</v>
      </c>
      <c r="D143" s="59" t="s">
        <v>36</v>
      </c>
      <c r="E143" s="59" t="s">
        <v>36</v>
      </c>
      <c r="F143" s="59" t="s">
        <v>36</v>
      </c>
      <c r="G143" s="59" t="s">
        <v>36</v>
      </c>
      <c r="H143" s="59" t="s">
        <v>36</v>
      </c>
      <c r="I143" s="59" t="s">
        <v>36</v>
      </c>
      <c r="J143" s="99" t="s">
        <v>36</v>
      </c>
      <c r="K143" s="59" t="s">
        <v>36</v>
      </c>
    </row>
    <row r="144" spans="1:11" ht="15.75" thickBot="1" x14ac:dyDescent="0.3">
      <c r="A144" s="39" t="s">
        <v>20</v>
      </c>
      <c r="B144" s="389" t="s">
        <v>21</v>
      </c>
      <c r="C144" s="67">
        <v>42562</v>
      </c>
      <c r="D144" s="67">
        <v>42602</v>
      </c>
      <c r="E144" s="67">
        <v>42646</v>
      </c>
      <c r="F144" s="67">
        <v>42679</v>
      </c>
      <c r="G144" s="67">
        <v>42710</v>
      </c>
      <c r="H144" s="67">
        <v>42741</v>
      </c>
      <c r="I144" s="67">
        <v>42763</v>
      </c>
      <c r="J144" s="505">
        <v>42798</v>
      </c>
      <c r="K144" s="27">
        <v>42815</v>
      </c>
    </row>
    <row r="145" spans="1:11" x14ac:dyDescent="0.25">
      <c r="A145" s="279" t="s">
        <v>194</v>
      </c>
      <c r="B145" s="95" t="s">
        <v>195</v>
      </c>
      <c r="C145" s="37"/>
      <c r="D145" s="37"/>
      <c r="E145" s="37"/>
      <c r="F145" s="70"/>
      <c r="G145" s="37"/>
      <c r="H145" s="37"/>
      <c r="I145" s="70"/>
      <c r="J145" s="37"/>
      <c r="K145" s="156">
        <v>172</v>
      </c>
    </row>
    <row r="147" spans="1:1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</row>
    <row r="163" spans="1:11" ht="15.75" thickBot="1" x14ac:dyDescent="0.3"/>
    <row r="164" spans="1:11" x14ac:dyDescent="0.25">
      <c r="A164" s="1" t="s">
        <v>145</v>
      </c>
      <c r="B164" s="1"/>
      <c r="C164" s="44" t="s">
        <v>5</v>
      </c>
      <c r="D164" s="44" t="s">
        <v>5</v>
      </c>
      <c r="E164" s="44" t="s">
        <v>5</v>
      </c>
      <c r="F164" s="44" t="s">
        <v>5</v>
      </c>
      <c r="G164" s="44" t="s">
        <v>5</v>
      </c>
      <c r="H164" s="44" t="s">
        <v>5</v>
      </c>
      <c r="I164" s="44" t="s">
        <v>5</v>
      </c>
      <c r="J164" s="4" t="s">
        <v>5</v>
      </c>
      <c r="K164" s="44" t="s">
        <v>5</v>
      </c>
    </row>
    <row r="165" spans="1:11" x14ac:dyDescent="0.25">
      <c r="A165" s="9" t="s">
        <v>146</v>
      </c>
      <c r="B165" s="1"/>
      <c r="C165" s="12" t="s">
        <v>11</v>
      </c>
      <c r="D165" s="12" t="s">
        <v>11</v>
      </c>
      <c r="E165" s="12" t="s">
        <v>11</v>
      </c>
      <c r="F165" s="12" t="s">
        <v>11</v>
      </c>
      <c r="G165" s="12" t="s">
        <v>11</v>
      </c>
      <c r="H165" s="12" t="s">
        <v>11</v>
      </c>
      <c r="I165" s="12" t="s">
        <v>11</v>
      </c>
      <c r="J165" s="10" t="s">
        <v>11</v>
      </c>
      <c r="K165" s="12" t="s">
        <v>11</v>
      </c>
    </row>
    <row r="166" spans="1:11" x14ac:dyDescent="0.25">
      <c r="A166" s="208" t="s">
        <v>333</v>
      </c>
      <c r="C166" s="12" t="s">
        <v>43</v>
      </c>
      <c r="D166" s="12" t="s">
        <v>43</v>
      </c>
      <c r="E166" s="12" t="s">
        <v>43</v>
      </c>
      <c r="F166" s="12" t="s">
        <v>43</v>
      </c>
      <c r="G166" s="12" t="s">
        <v>43</v>
      </c>
      <c r="H166" s="12" t="s">
        <v>43</v>
      </c>
      <c r="I166" s="12" t="s">
        <v>43</v>
      </c>
      <c r="J166" s="10" t="s">
        <v>43</v>
      </c>
      <c r="K166" s="12" t="s">
        <v>43</v>
      </c>
    </row>
    <row r="167" spans="1:11" x14ac:dyDescent="0.25">
      <c r="A167" s="208" t="s">
        <v>334</v>
      </c>
      <c r="C167" s="12" t="s">
        <v>19</v>
      </c>
      <c r="D167" s="12" t="s">
        <v>19</v>
      </c>
      <c r="E167" s="12" t="s">
        <v>19</v>
      </c>
      <c r="F167" s="12" t="s">
        <v>19</v>
      </c>
      <c r="G167" s="12" t="s">
        <v>19</v>
      </c>
      <c r="H167" s="12" t="s">
        <v>19</v>
      </c>
      <c r="I167" s="12" t="s">
        <v>19</v>
      </c>
      <c r="J167" s="10" t="s">
        <v>19</v>
      </c>
      <c r="K167" s="12" t="s">
        <v>19</v>
      </c>
    </row>
    <row r="168" spans="1:11" ht="15.75" thickBot="1" x14ac:dyDescent="0.3">
      <c r="A168" s="19" t="s">
        <v>20</v>
      </c>
      <c r="B168" s="20" t="s">
        <v>21</v>
      </c>
      <c r="C168" s="507">
        <v>42562</v>
      </c>
      <c r="D168" s="507">
        <v>42602</v>
      </c>
      <c r="E168" s="507">
        <v>42646</v>
      </c>
      <c r="F168" s="507">
        <v>42679</v>
      </c>
      <c r="G168" s="507">
        <v>42710</v>
      </c>
      <c r="H168" s="507">
        <v>42741</v>
      </c>
      <c r="I168" s="507">
        <v>42763</v>
      </c>
      <c r="J168" s="21">
        <v>42798</v>
      </c>
      <c r="K168" s="507">
        <v>42815</v>
      </c>
    </row>
    <row r="169" spans="1:11" x14ac:dyDescent="0.25">
      <c r="A169" s="279" t="s">
        <v>194</v>
      </c>
      <c r="B169" s="95" t="s">
        <v>195</v>
      </c>
      <c r="C169" s="508"/>
      <c r="D169" s="37"/>
      <c r="E169" s="37"/>
      <c r="F169" s="37"/>
      <c r="G169" s="37"/>
      <c r="H169" s="70"/>
      <c r="I169" s="70"/>
      <c r="J169" s="285"/>
      <c r="K169" s="156">
        <v>89</v>
      </c>
    </row>
    <row r="188" spans="1:9" ht="15.75" thickBot="1" x14ac:dyDescent="0.3">
      <c r="A188" t="s">
        <v>335</v>
      </c>
    </row>
    <row r="189" spans="1:9" x14ac:dyDescent="0.25">
      <c r="A189" s="1" t="s">
        <v>150</v>
      </c>
      <c r="B189" s="1"/>
      <c r="C189" s="8" t="s">
        <v>5</v>
      </c>
      <c r="D189" s="8" t="s">
        <v>5</v>
      </c>
      <c r="E189" s="8" t="s">
        <v>5</v>
      </c>
      <c r="F189" s="8" t="s">
        <v>5</v>
      </c>
      <c r="G189" s="8" t="s">
        <v>5</v>
      </c>
      <c r="H189" s="8" t="s">
        <v>5</v>
      </c>
      <c r="I189" s="8" t="s">
        <v>5</v>
      </c>
    </row>
    <row r="190" spans="1:9" x14ac:dyDescent="0.25">
      <c r="A190" s="1" t="s">
        <v>152</v>
      </c>
      <c r="B190" s="1"/>
      <c r="C190" s="12" t="s">
        <v>11</v>
      </c>
      <c r="D190" s="12" t="s">
        <v>11</v>
      </c>
      <c r="E190" s="12" t="s">
        <v>11</v>
      </c>
      <c r="F190" s="12" t="s">
        <v>11</v>
      </c>
      <c r="G190" s="12" t="s">
        <v>11</v>
      </c>
      <c r="H190" s="12" t="s">
        <v>11</v>
      </c>
      <c r="I190" s="12" t="s">
        <v>11</v>
      </c>
    </row>
    <row r="191" spans="1:9" x14ac:dyDescent="0.25">
      <c r="A191" s="184" t="s">
        <v>153</v>
      </c>
      <c r="B191" s="1"/>
      <c r="C191" s="12" t="s">
        <v>15</v>
      </c>
      <c r="D191" s="12" t="s">
        <v>15</v>
      </c>
      <c r="E191" s="12" t="s">
        <v>15</v>
      </c>
      <c r="F191" s="12" t="s">
        <v>15</v>
      </c>
      <c r="G191" s="12" t="s">
        <v>15</v>
      </c>
      <c r="H191" s="12" t="s">
        <v>15</v>
      </c>
      <c r="I191" s="12" t="s">
        <v>15</v>
      </c>
    </row>
    <row r="192" spans="1:9" x14ac:dyDescent="0.25">
      <c r="A192" s="109" t="s">
        <v>17</v>
      </c>
      <c r="B192" s="1"/>
      <c r="C192" s="12" t="s">
        <v>19</v>
      </c>
      <c r="D192" s="12" t="s">
        <v>19</v>
      </c>
      <c r="E192" s="12" t="s">
        <v>19</v>
      </c>
      <c r="F192" s="12" t="s">
        <v>19</v>
      </c>
      <c r="G192" s="12" t="s">
        <v>19</v>
      </c>
      <c r="H192" s="12" t="s">
        <v>19</v>
      </c>
      <c r="I192" s="12" t="s">
        <v>19</v>
      </c>
    </row>
    <row r="193" spans="1:9" ht="15.75" thickBot="1" x14ac:dyDescent="0.3">
      <c r="A193" s="512" t="s">
        <v>20</v>
      </c>
      <c r="B193" s="39" t="s">
        <v>21</v>
      </c>
      <c r="C193" s="27">
        <v>42646</v>
      </c>
      <c r="D193" s="27">
        <v>42679</v>
      </c>
      <c r="E193" s="27">
        <v>42710</v>
      </c>
      <c r="F193" s="27">
        <v>42741</v>
      </c>
      <c r="G193" s="27">
        <v>42763</v>
      </c>
      <c r="H193" s="27">
        <v>42798</v>
      </c>
      <c r="I193" s="27">
        <v>42815</v>
      </c>
    </row>
    <row r="194" spans="1:9" x14ac:dyDescent="0.25">
      <c r="A194" s="279" t="s">
        <v>194</v>
      </c>
      <c r="B194" s="95" t="s">
        <v>195</v>
      </c>
      <c r="C194" s="37"/>
      <c r="D194" s="70"/>
      <c r="E194" s="70"/>
      <c r="F194" s="70"/>
      <c r="G194" s="70"/>
      <c r="H194" s="37"/>
      <c r="I194" s="156">
        <v>89</v>
      </c>
    </row>
    <row r="213" spans="1:18" ht="15.75" thickBot="1" x14ac:dyDescent="0.3">
      <c r="A213" t="s">
        <v>336</v>
      </c>
      <c r="F213" s="42"/>
      <c r="H213" s="42"/>
      <c r="K213" s="96"/>
    </row>
    <row r="214" spans="1:18" x14ac:dyDescent="0.25">
      <c r="A214" s="1" t="s">
        <v>145</v>
      </c>
      <c r="B214" s="1"/>
      <c r="C214" s="4" t="s">
        <v>50</v>
      </c>
      <c r="D214" s="4" t="s">
        <v>50</v>
      </c>
      <c r="E214" s="4" t="s">
        <v>50</v>
      </c>
      <c r="F214" s="4" t="s">
        <v>51</v>
      </c>
      <c r="G214" s="44" t="s">
        <v>51</v>
      </c>
      <c r="H214" s="6" t="s">
        <v>51</v>
      </c>
      <c r="I214" s="6" t="s">
        <v>51</v>
      </c>
      <c r="J214" s="6" t="s">
        <v>51</v>
      </c>
      <c r="K214" s="6" t="s">
        <v>51</v>
      </c>
      <c r="L214" s="6" t="s">
        <v>51</v>
      </c>
      <c r="M214" s="47" t="s">
        <v>51</v>
      </c>
      <c r="N214" s="4" t="s">
        <v>51</v>
      </c>
      <c r="O214" s="4" t="s">
        <v>51</v>
      </c>
      <c r="P214" s="4" t="s">
        <v>51</v>
      </c>
      <c r="Q214" s="4" t="s">
        <v>51</v>
      </c>
      <c r="R214" s="44" t="s">
        <v>51</v>
      </c>
    </row>
    <row r="215" spans="1:18" x14ac:dyDescent="0.25">
      <c r="A215" s="9" t="s">
        <v>146</v>
      </c>
      <c r="B215" s="1" t="s">
        <v>155</v>
      </c>
      <c r="C215" s="98" t="s">
        <v>53</v>
      </c>
      <c r="D215" s="98" t="s">
        <v>53</v>
      </c>
      <c r="E215" s="77" t="s">
        <v>53</v>
      </c>
      <c r="F215" s="101" t="s">
        <v>53</v>
      </c>
      <c r="G215" s="133" t="s">
        <v>53</v>
      </c>
      <c r="H215" s="194" t="s">
        <v>53</v>
      </c>
      <c r="I215" s="194" t="s">
        <v>53</v>
      </c>
      <c r="J215" s="194" t="s">
        <v>53</v>
      </c>
      <c r="K215" s="194" t="s">
        <v>53</v>
      </c>
      <c r="L215" s="194" t="s">
        <v>53</v>
      </c>
      <c r="M215" s="195" t="s">
        <v>53</v>
      </c>
      <c r="N215" s="101" t="s">
        <v>53</v>
      </c>
      <c r="O215" s="101" t="s">
        <v>53</v>
      </c>
      <c r="P215" s="101" t="s">
        <v>53</v>
      </c>
      <c r="Q215" s="101" t="s">
        <v>53</v>
      </c>
      <c r="R215" s="133" t="s">
        <v>53</v>
      </c>
    </row>
    <row r="216" spans="1:18" x14ac:dyDescent="0.25">
      <c r="A216" s="198" t="s">
        <v>156</v>
      </c>
      <c r="B216" s="1"/>
      <c r="C216" s="10" t="s">
        <v>56</v>
      </c>
      <c r="D216" s="10" t="s">
        <v>56</v>
      </c>
      <c r="E216" s="10" t="s">
        <v>56</v>
      </c>
      <c r="F216" s="99" t="s">
        <v>56</v>
      </c>
      <c r="G216" s="59" t="s">
        <v>56</v>
      </c>
      <c r="H216" s="18" t="s">
        <v>56</v>
      </c>
      <c r="I216" s="18" t="s">
        <v>56</v>
      </c>
      <c r="J216" s="18" t="s">
        <v>56</v>
      </c>
      <c r="K216" s="18" t="s">
        <v>56</v>
      </c>
      <c r="L216" s="18" t="s">
        <v>56</v>
      </c>
      <c r="M216" s="100" t="s">
        <v>56</v>
      </c>
      <c r="N216" s="99" t="s">
        <v>56</v>
      </c>
      <c r="O216" s="99" t="s">
        <v>56</v>
      </c>
      <c r="P216" s="99" t="s">
        <v>56</v>
      </c>
      <c r="Q216" s="99" t="s">
        <v>56</v>
      </c>
      <c r="R216" s="59" t="s">
        <v>56</v>
      </c>
    </row>
    <row r="217" spans="1:18" x14ac:dyDescent="0.25">
      <c r="A217" s="1"/>
      <c r="B217" s="1"/>
      <c r="C217" s="10" t="s">
        <v>59</v>
      </c>
      <c r="D217" s="10" t="s">
        <v>60</v>
      </c>
      <c r="E217" s="10" t="s">
        <v>61</v>
      </c>
      <c r="F217" s="99" t="s">
        <v>62</v>
      </c>
      <c r="G217" s="59" t="s">
        <v>63</v>
      </c>
      <c r="H217" s="18" t="s">
        <v>64</v>
      </c>
      <c r="I217" s="18" t="s">
        <v>65</v>
      </c>
      <c r="J217" s="18" t="s">
        <v>66</v>
      </c>
      <c r="K217" s="18" t="s">
        <v>67</v>
      </c>
      <c r="L217" s="18" t="s">
        <v>68</v>
      </c>
      <c r="M217" s="100" t="s">
        <v>69</v>
      </c>
      <c r="N217" s="101" t="s">
        <v>70</v>
      </c>
      <c r="O217" s="101" t="s">
        <v>71</v>
      </c>
      <c r="P217" s="101" t="s">
        <v>72</v>
      </c>
      <c r="Q217" s="101" t="s">
        <v>73</v>
      </c>
      <c r="R217" s="133" t="s">
        <v>157</v>
      </c>
    </row>
    <row r="218" spans="1:18" ht="15.75" thickBot="1" x14ac:dyDescent="0.3">
      <c r="A218" s="19" t="s">
        <v>20</v>
      </c>
      <c r="B218" s="20" t="s">
        <v>21</v>
      </c>
      <c r="C218" s="87">
        <v>42420</v>
      </c>
      <c r="D218" s="87">
        <v>42450</v>
      </c>
      <c r="E218" s="87">
        <v>42464</v>
      </c>
      <c r="F218" s="519">
        <v>42476</v>
      </c>
      <c r="G218" s="517">
        <v>42492</v>
      </c>
      <c r="H218" s="518">
        <v>42518</v>
      </c>
      <c r="I218" s="123">
        <v>42548</v>
      </c>
      <c r="J218" s="123">
        <v>42562</v>
      </c>
      <c r="K218" s="123">
        <v>42602</v>
      </c>
      <c r="L218" s="123">
        <v>43011</v>
      </c>
      <c r="M218" s="124">
        <v>42679</v>
      </c>
      <c r="N218" s="519">
        <v>42710</v>
      </c>
      <c r="O218" s="519">
        <v>42741</v>
      </c>
      <c r="P218" s="519">
        <v>42763</v>
      </c>
      <c r="Q218" s="519">
        <v>42798</v>
      </c>
      <c r="R218" s="121">
        <v>42815</v>
      </c>
    </row>
    <row r="219" spans="1:18" x14ac:dyDescent="0.25">
      <c r="A219" s="279" t="s">
        <v>194</v>
      </c>
      <c r="B219" s="95" t="s">
        <v>195</v>
      </c>
      <c r="C219" s="37"/>
      <c r="D219" s="37"/>
      <c r="E219" s="37"/>
      <c r="F219" s="37"/>
      <c r="G219" s="70"/>
      <c r="H219" s="70"/>
      <c r="I219" s="70"/>
      <c r="J219" s="70"/>
      <c r="K219" s="70"/>
      <c r="L219" s="70"/>
      <c r="M219" s="70"/>
      <c r="N219" s="70"/>
      <c r="O219" s="37"/>
      <c r="P219" s="70"/>
      <c r="Q219" s="37"/>
      <c r="R219" s="156">
        <v>4</v>
      </c>
    </row>
    <row r="238" spans="1:11" ht="15.75" thickBot="1" x14ac:dyDescent="0.3">
      <c r="A238" t="s">
        <v>338</v>
      </c>
    </row>
    <row r="239" spans="1:11" x14ac:dyDescent="0.25">
      <c r="A239" s="1" t="s">
        <v>145</v>
      </c>
      <c r="B239" s="1"/>
      <c r="C239" s="8" t="s">
        <v>88</v>
      </c>
      <c r="D239" s="85" t="s">
        <v>88</v>
      </c>
      <c r="E239" s="85" t="s">
        <v>88</v>
      </c>
      <c r="F239" s="119" t="s">
        <v>88</v>
      </c>
      <c r="G239" s="8" t="s">
        <v>88</v>
      </c>
      <c r="H239" s="119" t="s">
        <v>88</v>
      </c>
      <c r="I239" s="97" t="s">
        <v>88</v>
      </c>
      <c r="J239" s="8" t="s">
        <v>88</v>
      </c>
      <c r="K239" s="8" t="s">
        <v>88</v>
      </c>
    </row>
    <row r="240" spans="1:11" x14ac:dyDescent="0.25">
      <c r="A240" s="9" t="s">
        <v>146</v>
      </c>
      <c r="B240" s="1"/>
      <c r="C240" s="59" t="s">
        <v>89</v>
      </c>
      <c r="D240" s="18" t="s">
        <v>89</v>
      </c>
      <c r="E240" s="18" t="s">
        <v>89</v>
      </c>
      <c r="F240" s="100" t="s">
        <v>89</v>
      </c>
      <c r="G240" s="59" t="s">
        <v>89</v>
      </c>
      <c r="H240" s="100" t="s">
        <v>89</v>
      </c>
      <c r="I240" s="59" t="s">
        <v>89</v>
      </c>
      <c r="J240" s="59" t="s">
        <v>89</v>
      </c>
      <c r="K240" s="59" t="s">
        <v>89</v>
      </c>
    </row>
    <row r="241" spans="1:11" x14ac:dyDescent="0.25">
      <c r="A241" s="1" t="s">
        <v>158</v>
      </c>
      <c r="B241" s="1"/>
      <c r="C241" s="59" t="s">
        <v>19</v>
      </c>
      <c r="D241" s="18" t="s">
        <v>19</v>
      </c>
      <c r="E241" s="18" t="s">
        <v>19</v>
      </c>
      <c r="F241" s="100" t="s">
        <v>19</v>
      </c>
      <c r="G241" s="59" t="s">
        <v>19</v>
      </c>
      <c r="H241" s="100" t="s">
        <v>19</v>
      </c>
      <c r="I241" s="59" t="s">
        <v>19</v>
      </c>
      <c r="J241" s="59" t="s">
        <v>19</v>
      </c>
      <c r="K241" s="59" t="s">
        <v>19</v>
      </c>
    </row>
    <row r="242" spans="1:11" x14ac:dyDescent="0.25">
      <c r="A242" s="1" t="s">
        <v>39</v>
      </c>
      <c r="B242" s="1"/>
      <c r="C242" s="59" t="s">
        <v>90</v>
      </c>
      <c r="D242" s="18" t="s">
        <v>90</v>
      </c>
      <c r="E242" s="18" t="s">
        <v>90</v>
      </c>
      <c r="F242" s="100" t="s">
        <v>90</v>
      </c>
      <c r="G242" s="59" t="s">
        <v>90</v>
      </c>
      <c r="H242" s="100" t="s">
        <v>90</v>
      </c>
      <c r="I242" s="59" t="s">
        <v>90</v>
      </c>
      <c r="J242" s="59" t="s">
        <v>90</v>
      </c>
      <c r="K242" s="59" t="s">
        <v>90</v>
      </c>
    </row>
    <row r="243" spans="1:11" ht="15.75" thickBot="1" x14ac:dyDescent="0.3">
      <c r="A243" s="19" t="s">
        <v>20</v>
      </c>
      <c r="B243" s="20" t="s">
        <v>21</v>
      </c>
      <c r="C243" s="121">
        <v>42562</v>
      </c>
      <c r="D243" s="122">
        <v>42602</v>
      </c>
      <c r="E243" s="123">
        <v>42646</v>
      </c>
      <c r="F243" s="124">
        <v>42679</v>
      </c>
      <c r="G243" s="121">
        <v>42710</v>
      </c>
      <c r="H243" s="124">
        <v>42741</v>
      </c>
      <c r="I243" s="121">
        <v>42763</v>
      </c>
      <c r="J243" s="121">
        <v>42798</v>
      </c>
      <c r="K243" s="121">
        <v>42815</v>
      </c>
    </row>
    <row r="244" spans="1:11" x14ac:dyDescent="0.25">
      <c r="A244" s="279" t="s">
        <v>194</v>
      </c>
      <c r="B244" s="95" t="s">
        <v>195</v>
      </c>
      <c r="C244" s="37"/>
      <c r="D244" s="37"/>
      <c r="E244" s="37"/>
      <c r="F244" s="37"/>
      <c r="G244" s="37"/>
      <c r="H244" s="37"/>
      <c r="I244" s="37"/>
      <c r="J244" s="37"/>
      <c r="K244" s="156">
        <v>41</v>
      </c>
    </row>
    <row r="263" spans="1:8" ht="15.75" thickBot="1" x14ac:dyDescent="0.3">
      <c r="A263" t="s">
        <v>339</v>
      </c>
    </row>
    <row r="264" spans="1:8" x14ac:dyDescent="0.25">
      <c r="A264" s="131" t="s">
        <v>1</v>
      </c>
      <c r="B264" s="131"/>
      <c r="C264" s="44" t="s">
        <v>51</v>
      </c>
      <c r="D264" s="6" t="s">
        <v>51</v>
      </c>
      <c r="E264" s="44" t="s">
        <v>51</v>
      </c>
      <c r="F264" s="44" t="s">
        <v>51</v>
      </c>
      <c r="G264" s="44" t="s">
        <v>51</v>
      </c>
      <c r="H264" s="44" t="s">
        <v>51</v>
      </c>
    </row>
    <row r="265" spans="1:8" x14ac:dyDescent="0.25">
      <c r="A265" s="9" t="s">
        <v>146</v>
      </c>
      <c r="B265" s="131"/>
      <c r="C265" s="133" t="s">
        <v>53</v>
      </c>
      <c r="D265" s="194" t="s">
        <v>53</v>
      </c>
      <c r="E265" s="133" t="s">
        <v>53</v>
      </c>
      <c r="F265" s="133" t="s">
        <v>53</v>
      </c>
      <c r="G265" s="133" t="s">
        <v>53</v>
      </c>
      <c r="H265" s="133" t="s">
        <v>53</v>
      </c>
    </row>
    <row r="266" spans="1:8" x14ac:dyDescent="0.25">
      <c r="A266" s="204" t="s">
        <v>159</v>
      </c>
      <c r="B266" s="131"/>
      <c r="C266" s="59" t="s">
        <v>102</v>
      </c>
      <c r="D266" s="18" t="s">
        <v>102</v>
      </c>
      <c r="E266" s="59" t="s">
        <v>102</v>
      </c>
      <c r="F266" s="59" t="s">
        <v>102</v>
      </c>
      <c r="G266" s="59" t="s">
        <v>102</v>
      </c>
      <c r="H266" s="59" t="s">
        <v>102</v>
      </c>
    </row>
    <row r="267" spans="1:8" x14ac:dyDescent="0.25">
      <c r="A267" s="131"/>
      <c r="B267" s="131"/>
      <c r="C267" s="59" t="s">
        <v>19</v>
      </c>
      <c r="D267" s="18" t="s">
        <v>19</v>
      </c>
      <c r="E267" s="59" t="s">
        <v>19</v>
      </c>
      <c r="F267" s="59" t="s">
        <v>19</v>
      </c>
      <c r="G267" s="59" t="s">
        <v>19</v>
      </c>
      <c r="H267" s="59" t="s">
        <v>19</v>
      </c>
    </row>
    <row r="268" spans="1:8" ht="15.75" thickBot="1" x14ac:dyDescent="0.3">
      <c r="A268" s="39" t="s">
        <v>20</v>
      </c>
      <c r="B268" s="389" t="s">
        <v>21</v>
      </c>
      <c r="C268" s="67">
        <v>42679</v>
      </c>
      <c r="D268" s="134">
        <v>42710</v>
      </c>
      <c r="E268" s="67">
        <v>42741</v>
      </c>
      <c r="F268" s="134">
        <v>42763</v>
      </c>
      <c r="G268" s="134">
        <v>42798</v>
      </c>
      <c r="H268" s="67">
        <v>42815</v>
      </c>
    </row>
    <row r="269" spans="1:8" x14ac:dyDescent="0.25">
      <c r="A269" s="279" t="s">
        <v>194</v>
      </c>
      <c r="B269" s="95" t="s">
        <v>195</v>
      </c>
      <c r="C269" s="37"/>
      <c r="D269" s="37"/>
      <c r="E269" s="37"/>
      <c r="F269" s="37"/>
      <c r="G269" s="37"/>
      <c r="H269" s="156">
        <v>12</v>
      </c>
    </row>
    <row r="288" spans="1:1" x14ac:dyDescent="0.25">
      <c r="A288" t="s">
        <v>186</v>
      </c>
    </row>
    <row r="289" spans="1:9" ht="15.75" thickBot="1" x14ac:dyDescent="0.3">
      <c r="A289" t="s">
        <v>342</v>
      </c>
    </row>
    <row r="290" spans="1:9" x14ac:dyDescent="0.25">
      <c r="A290" s="1" t="s">
        <v>38</v>
      </c>
      <c r="B290" s="1"/>
      <c r="C290" s="136" t="s">
        <v>113</v>
      </c>
      <c r="D290" s="136" t="s">
        <v>113</v>
      </c>
      <c r="E290" s="136" t="s">
        <v>113</v>
      </c>
      <c r="F290" s="136" t="s">
        <v>113</v>
      </c>
      <c r="G290" s="136" t="s">
        <v>113</v>
      </c>
      <c r="H290" s="136" t="s">
        <v>113</v>
      </c>
      <c r="I290" s="135" t="s">
        <v>113</v>
      </c>
    </row>
    <row r="291" spans="1:9" x14ac:dyDescent="0.25">
      <c r="A291" s="1" t="s">
        <v>161</v>
      </c>
      <c r="B291" s="1"/>
      <c r="C291" s="138" t="s">
        <v>114</v>
      </c>
      <c r="D291" s="138" t="s">
        <v>114</v>
      </c>
      <c r="E291" s="138" t="s">
        <v>114</v>
      </c>
      <c r="F291" s="138" t="s">
        <v>114</v>
      </c>
      <c r="G291" s="138" t="s">
        <v>114</v>
      </c>
      <c r="H291" s="138" t="s">
        <v>114</v>
      </c>
      <c r="I291" s="139" t="s">
        <v>114</v>
      </c>
    </row>
    <row r="292" spans="1:9" x14ac:dyDescent="0.25">
      <c r="A292" s="1" t="s">
        <v>146</v>
      </c>
      <c r="B292" s="1"/>
      <c r="C292" s="138" t="s">
        <v>115</v>
      </c>
      <c r="D292" s="138" t="s">
        <v>115</v>
      </c>
      <c r="E292" s="138" t="s">
        <v>115</v>
      </c>
      <c r="F292" s="138" t="s">
        <v>115</v>
      </c>
      <c r="G292" s="138" t="s">
        <v>115</v>
      </c>
      <c r="H292" s="138" t="s">
        <v>115</v>
      </c>
      <c r="I292" s="139" t="s">
        <v>115</v>
      </c>
    </row>
    <row r="293" spans="1:9" x14ac:dyDescent="0.25">
      <c r="A293" s="1" t="s">
        <v>113</v>
      </c>
      <c r="B293" s="1"/>
      <c r="C293" s="138" t="s">
        <v>116</v>
      </c>
      <c r="D293" s="138" t="s">
        <v>116</v>
      </c>
      <c r="E293" s="138" t="s">
        <v>116</v>
      </c>
      <c r="F293" s="138" t="s">
        <v>116</v>
      </c>
      <c r="G293" s="138" t="s">
        <v>116</v>
      </c>
      <c r="H293" s="138" t="s">
        <v>116</v>
      </c>
      <c r="I293" s="139" t="s">
        <v>116</v>
      </c>
    </row>
    <row r="294" spans="1:9" ht="15.75" thickBot="1" x14ac:dyDescent="0.3">
      <c r="A294" s="19" t="s">
        <v>20</v>
      </c>
      <c r="B294" s="20" t="s">
        <v>21</v>
      </c>
      <c r="C294" s="206">
        <v>42562</v>
      </c>
      <c r="D294" s="206">
        <v>42602</v>
      </c>
      <c r="E294" s="206">
        <v>42710</v>
      </c>
      <c r="F294" s="206">
        <v>42741</v>
      </c>
      <c r="G294" s="206">
        <v>42763</v>
      </c>
      <c r="H294" s="206">
        <v>42798</v>
      </c>
      <c r="I294" s="207">
        <v>42815</v>
      </c>
    </row>
    <row r="295" spans="1:9" x14ac:dyDescent="0.25">
      <c r="A295" s="279" t="s">
        <v>194</v>
      </c>
      <c r="B295" s="95" t="s">
        <v>195</v>
      </c>
      <c r="C295" s="271"/>
      <c r="D295" s="271"/>
      <c r="E295" s="271"/>
      <c r="F295" s="271"/>
      <c r="G295" s="271"/>
      <c r="H295" s="271"/>
      <c r="I295" s="156">
        <v>68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39"/>
  <sheetViews>
    <sheetView workbookViewId="0"/>
  </sheetViews>
  <sheetFormatPr defaultRowHeight="15" x14ac:dyDescent="0.25"/>
  <cols>
    <col min="3" max="3" width="27.28515625" customWidth="1"/>
    <col min="24" max="24" width="29.42578125" bestFit="1" customWidth="1"/>
  </cols>
  <sheetData>
    <row r="1" spans="1:19" ht="15.75" thickBot="1" x14ac:dyDescent="0.3">
      <c r="A1" s="280" t="s">
        <v>196</v>
      </c>
      <c r="B1" s="95" t="s">
        <v>197</v>
      </c>
      <c r="C1" t="s">
        <v>0</v>
      </c>
    </row>
    <row r="2" spans="1:19" x14ac:dyDescent="0.25">
      <c r="A2" s="366"/>
      <c r="B2" s="366"/>
      <c r="C2" t="s">
        <v>332</v>
      </c>
      <c r="D2" s="96">
        <v>210</v>
      </c>
      <c r="J2" s="1" t="s">
        <v>145</v>
      </c>
      <c r="K2" s="1"/>
      <c r="L2" s="142" t="s">
        <v>32</v>
      </c>
      <c r="M2" s="218" t="s">
        <v>5</v>
      </c>
      <c r="N2" s="219" t="s">
        <v>5</v>
      </c>
      <c r="O2" s="143" t="s">
        <v>51</v>
      </c>
      <c r="P2" s="220" t="s">
        <v>88</v>
      </c>
      <c r="Q2" s="144" t="s">
        <v>97</v>
      </c>
      <c r="R2" s="221" t="s">
        <v>51</v>
      </c>
      <c r="S2" s="136" t="s">
        <v>113</v>
      </c>
    </row>
    <row r="3" spans="1:19" x14ac:dyDescent="0.25">
      <c r="A3" s="366"/>
      <c r="B3" s="366"/>
      <c r="C3" t="s">
        <v>240</v>
      </c>
      <c r="J3" s="9" t="s">
        <v>146</v>
      </c>
      <c r="K3" s="1"/>
      <c r="L3" s="145" t="s">
        <v>9</v>
      </c>
      <c r="M3" s="146" t="s">
        <v>11</v>
      </c>
      <c r="N3" s="148" t="s">
        <v>11</v>
      </c>
      <c r="O3" s="222" t="s">
        <v>53</v>
      </c>
      <c r="P3" s="223" t="s">
        <v>89</v>
      </c>
      <c r="Q3" s="147" t="s">
        <v>119</v>
      </c>
      <c r="R3" s="224" t="s">
        <v>53</v>
      </c>
      <c r="S3" s="138" t="s">
        <v>114</v>
      </c>
    </row>
    <row r="4" spans="1:19" x14ac:dyDescent="0.25">
      <c r="A4" s="366"/>
      <c r="B4" s="366"/>
      <c r="C4" s="365" t="s">
        <v>241</v>
      </c>
      <c r="J4" s="1" t="s">
        <v>113</v>
      </c>
      <c r="K4" s="1"/>
      <c r="L4" s="145" t="s">
        <v>19</v>
      </c>
      <c r="M4" s="146" t="s">
        <v>43</v>
      </c>
      <c r="N4" s="148" t="s">
        <v>19</v>
      </c>
      <c r="O4" s="149" t="s">
        <v>52</v>
      </c>
      <c r="P4" s="223" t="s">
        <v>19</v>
      </c>
      <c r="Q4" s="147" t="s">
        <v>12</v>
      </c>
      <c r="R4" s="225" t="s">
        <v>102</v>
      </c>
      <c r="S4" s="138" t="s">
        <v>115</v>
      </c>
    </row>
    <row r="5" spans="1:19" x14ac:dyDescent="0.25">
      <c r="A5" s="366"/>
      <c r="B5" s="366"/>
      <c r="C5" s="36" t="s">
        <v>242</v>
      </c>
      <c r="J5" s="109"/>
      <c r="K5" s="1"/>
      <c r="L5" s="145" t="s">
        <v>36</v>
      </c>
      <c r="M5" s="146" t="s">
        <v>19</v>
      </c>
      <c r="N5" s="148" t="s">
        <v>44</v>
      </c>
      <c r="O5" s="149" t="s">
        <v>19</v>
      </c>
      <c r="P5" s="223" t="s">
        <v>90</v>
      </c>
      <c r="Q5" s="147" t="s">
        <v>100</v>
      </c>
      <c r="R5" s="225" t="s">
        <v>19</v>
      </c>
      <c r="S5" s="138" t="s">
        <v>116</v>
      </c>
    </row>
    <row r="6" spans="1:19" ht="15.75" thickBot="1" x14ac:dyDescent="0.3">
      <c r="A6" s="366"/>
      <c r="B6" s="366"/>
      <c r="C6" s="156">
        <f>+$I$13</f>
        <v>179</v>
      </c>
      <c r="J6" s="19" t="s">
        <v>20</v>
      </c>
      <c r="K6" s="20" t="s">
        <v>21</v>
      </c>
      <c r="L6" s="227">
        <v>42815</v>
      </c>
      <c r="M6" s="228">
        <v>42815</v>
      </c>
      <c r="N6" s="229">
        <v>42815</v>
      </c>
      <c r="O6" s="230">
        <v>42815</v>
      </c>
      <c r="P6" s="231">
        <v>42815</v>
      </c>
      <c r="Q6" s="232">
        <v>42014</v>
      </c>
      <c r="R6" s="233">
        <v>42815</v>
      </c>
      <c r="S6" s="206">
        <v>42815</v>
      </c>
    </row>
    <row r="7" spans="1:19" ht="15.75" thickBot="1" x14ac:dyDescent="0.3">
      <c r="J7" s="280" t="s">
        <v>196</v>
      </c>
      <c r="K7" s="95" t="s">
        <v>197</v>
      </c>
      <c r="L7" s="156">
        <v>179</v>
      </c>
      <c r="M7" s="156">
        <v>89</v>
      </c>
      <c r="N7" s="156">
        <v>89</v>
      </c>
      <c r="O7" s="156">
        <v>49</v>
      </c>
      <c r="P7" s="156">
        <v>85</v>
      </c>
      <c r="Q7" s="156">
        <v>12</v>
      </c>
      <c r="R7" s="156">
        <v>38</v>
      </c>
      <c r="S7" s="156">
        <v>103</v>
      </c>
    </row>
    <row r="8" spans="1:19" x14ac:dyDescent="0.25">
      <c r="A8" s="1" t="s">
        <v>145</v>
      </c>
      <c r="B8" s="1"/>
      <c r="C8" s="2" t="s">
        <v>2</v>
      </c>
      <c r="D8" s="3" t="s">
        <v>3</v>
      </c>
      <c r="E8" s="4" t="s">
        <v>4</v>
      </c>
      <c r="F8" s="5" t="s">
        <v>5</v>
      </c>
      <c r="G8" s="6" t="s">
        <v>4</v>
      </c>
      <c r="H8" s="7" t="s">
        <v>6</v>
      </c>
      <c r="I8" s="8" t="s">
        <v>5</v>
      </c>
    </row>
    <row r="9" spans="1:19" x14ac:dyDescent="0.25">
      <c r="A9" s="9" t="s">
        <v>7</v>
      </c>
      <c r="B9" s="1"/>
      <c r="C9" s="10" t="s">
        <v>8</v>
      </c>
      <c r="D9" s="11" t="s">
        <v>9</v>
      </c>
      <c r="E9" s="10" t="s">
        <v>10</v>
      </c>
      <c r="F9" s="12" t="s">
        <v>11</v>
      </c>
      <c r="G9" s="13" t="s">
        <v>10</v>
      </c>
      <c r="H9" s="14" t="s">
        <v>5</v>
      </c>
      <c r="I9" s="12" t="s">
        <v>11</v>
      </c>
    </row>
    <row r="10" spans="1:19" x14ac:dyDescent="0.25">
      <c r="B10" s="1"/>
      <c r="C10" s="10" t="s">
        <v>12</v>
      </c>
      <c r="D10" s="15"/>
      <c r="E10" s="16"/>
      <c r="F10" s="12" t="s">
        <v>13</v>
      </c>
      <c r="G10" s="13" t="s">
        <v>14</v>
      </c>
      <c r="H10" s="14" t="s">
        <v>11</v>
      </c>
      <c r="I10" s="12" t="s">
        <v>15</v>
      </c>
    </row>
    <row r="11" spans="1:19" x14ac:dyDescent="0.25">
      <c r="A11" s="1"/>
      <c r="B11" s="1"/>
      <c r="C11" s="10" t="s">
        <v>16</v>
      </c>
      <c r="D11" s="11"/>
      <c r="E11" s="10"/>
      <c r="F11" s="12" t="s">
        <v>17</v>
      </c>
      <c r="G11" s="17"/>
      <c r="H11" s="18" t="s">
        <v>18</v>
      </c>
      <c r="I11" s="12" t="s">
        <v>19</v>
      </c>
    </row>
    <row r="12" spans="1:19" ht="15.75" thickBot="1" x14ac:dyDescent="0.3">
      <c r="A12" s="19" t="s">
        <v>20</v>
      </c>
      <c r="B12" s="20" t="s">
        <v>21</v>
      </c>
      <c r="C12" s="21">
        <v>42562</v>
      </c>
      <c r="D12" s="22" t="s">
        <v>22</v>
      </c>
      <c r="E12" s="23" t="s">
        <v>23</v>
      </c>
      <c r="F12" s="24" t="s">
        <v>24</v>
      </c>
      <c r="G12" s="25" t="s">
        <v>25</v>
      </c>
      <c r="H12" s="26" t="s">
        <v>26</v>
      </c>
      <c r="I12" s="27">
        <v>42815</v>
      </c>
    </row>
    <row r="13" spans="1:19" x14ac:dyDescent="0.25">
      <c r="A13" s="280" t="s">
        <v>196</v>
      </c>
      <c r="B13" s="95" t="s">
        <v>197</v>
      </c>
      <c r="C13" s="156">
        <v>2</v>
      </c>
      <c r="D13" s="256">
        <v>9.6666666666666661</v>
      </c>
      <c r="E13" s="330">
        <v>9.6667000000000005</v>
      </c>
      <c r="F13" s="250">
        <v>3.3333333334439885E-5</v>
      </c>
      <c r="G13" s="251">
        <v>1</v>
      </c>
      <c r="H13" s="252">
        <f t="shared" ref="H13" si="0">+F13*G13</f>
        <v>3.3333333334439885E-5</v>
      </c>
      <c r="I13" s="156">
        <v>179</v>
      </c>
    </row>
    <row r="14" spans="1:19" x14ac:dyDescent="0.25">
      <c r="C14" s="346" t="s">
        <v>27</v>
      </c>
      <c r="D14" s="38" t="s">
        <v>28</v>
      </c>
      <c r="E14" s="347" t="s">
        <v>29</v>
      </c>
      <c r="F14" s="60" t="s">
        <v>30</v>
      </c>
      <c r="G14" s="348" t="s">
        <v>234</v>
      </c>
      <c r="H14" s="348" t="s">
        <v>235</v>
      </c>
    </row>
    <row r="15" spans="1:19" x14ac:dyDescent="0.25">
      <c r="A15" s="280" t="s">
        <v>196</v>
      </c>
      <c r="B15" s="95" t="s">
        <v>197</v>
      </c>
      <c r="C15" s="37">
        <v>10</v>
      </c>
      <c r="D15" s="344">
        <v>9.6666666666666661</v>
      </c>
      <c r="E15" s="356"/>
      <c r="F15" s="363" t="s">
        <v>239</v>
      </c>
      <c r="G15" s="357">
        <v>10</v>
      </c>
      <c r="H15" s="324">
        <v>0.33333333333333393</v>
      </c>
    </row>
    <row r="17" spans="2:14" x14ac:dyDescent="0.25">
      <c r="B17" t="s">
        <v>245</v>
      </c>
      <c r="D17" s="96">
        <v>1</v>
      </c>
      <c r="E17" s="96">
        <v>2</v>
      </c>
      <c r="F17" s="96">
        <v>3</v>
      </c>
      <c r="G17" s="96">
        <v>4</v>
      </c>
      <c r="H17" s="96">
        <v>5</v>
      </c>
      <c r="I17" s="96">
        <v>6</v>
      </c>
      <c r="M17" t="s">
        <v>102</v>
      </c>
      <c r="N17" t="s">
        <v>107</v>
      </c>
    </row>
    <row r="18" spans="2:14" x14ac:dyDescent="0.25">
      <c r="B18" t="s">
        <v>246</v>
      </c>
      <c r="C18" s="393">
        <v>42812</v>
      </c>
      <c r="D18" s="394" t="s">
        <v>247</v>
      </c>
      <c r="E18" s="395" t="s">
        <v>248</v>
      </c>
      <c r="F18" s="396" t="s">
        <v>249</v>
      </c>
      <c r="G18" s="397" t="s">
        <v>250</v>
      </c>
      <c r="H18" s="398" t="s">
        <v>251</v>
      </c>
      <c r="I18" s="399" t="s">
        <v>219</v>
      </c>
      <c r="J18" t="s">
        <v>252</v>
      </c>
      <c r="K18" t="s">
        <v>253</v>
      </c>
      <c r="L18" t="s">
        <v>254</v>
      </c>
      <c r="M18" t="s">
        <v>255</v>
      </c>
      <c r="N18" t="s">
        <v>255</v>
      </c>
    </row>
    <row r="19" spans="2:14" x14ac:dyDescent="0.25">
      <c r="B19" s="96">
        <v>1</v>
      </c>
      <c r="C19" s="400" t="s">
        <v>247</v>
      </c>
      <c r="D19" s="401"/>
      <c r="E19" s="402">
        <v>46</v>
      </c>
      <c r="F19" s="263">
        <v>40</v>
      </c>
      <c r="G19" s="261">
        <v>15</v>
      </c>
      <c r="H19" s="259">
        <v>42</v>
      </c>
      <c r="I19" s="240">
        <v>37</v>
      </c>
      <c r="J19" s="37">
        <v>180</v>
      </c>
      <c r="K19" s="37">
        <v>66</v>
      </c>
      <c r="L19" s="403">
        <v>2.7272727272727271</v>
      </c>
      <c r="M19" s="37" t="s">
        <v>256</v>
      </c>
      <c r="N19" s="37" t="s">
        <v>256</v>
      </c>
    </row>
    <row r="20" spans="2:14" x14ac:dyDescent="0.25">
      <c r="B20" s="96">
        <v>2</v>
      </c>
      <c r="C20" s="355" t="s">
        <v>248</v>
      </c>
      <c r="D20" s="402">
        <v>11</v>
      </c>
      <c r="E20" s="401"/>
      <c r="F20" s="261">
        <v>23</v>
      </c>
      <c r="G20" s="259">
        <v>31</v>
      </c>
      <c r="H20" s="240">
        <v>21</v>
      </c>
      <c r="I20" s="263">
        <v>39</v>
      </c>
      <c r="J20" s="37">
        <v>125</v>
      </c>
      <c r="K20" s="37">
        <v>127</v>
      </c>
      <c r="L20" s="403">
        <v>0.98425196850393704</v>
      </c>
      <c r="M20" s="37" t="s">
        <v>257</v>
      </c>
      <c r="N20" s="37" t="s">
        <v>258</v>
      </c>
    </row>
    <row r="21" spans="2:14" x14ac:dyDescent="0.25">
      <c r="B21" s="96">
        <v>3</v>
      </c>
      <c r="C21" s="404" t="s">
        <v>249</v>
      </c>
      <c r="D21" s="263">
        <v>22</v>
      </c>
      <c r="E21" s="261">
        <v>27</v>
      </c>
      <c r="F21" s="401"/>
      <c r="G21" s="240">
        <v>36</v>
      </c>
      <c r="H21" s="402">
        <v>35</v>
      </c>
      <c r="I21" s="259">
        <v>54</v>
      </c>
      <c r="J21" s="37">
        <v>174</v>
      </c>
      <c r="K21" s="37">
        <v>110</v>
      </c>
      <c r="L21" s="403">
        <v>1.5818181818181818</v>
      </c>
      <c r="M21" s="37" t="s">
        <v>259</v>
      </c>
      <c r="N21" s="37" t="s">
        <v>259</v>
      </c>
    </row>
    <row r="22" spans="2:14" x14ac:dyDescent="0.25">
      <c r="B22" s="96">
        <v>4</v>
      </c>
      <c r="C22" s="405" t="s">
        <v>250</v>
      </c>
      <c r="D22" s="261">
        <v>3</v>
      </c>
      <c r="E22" s="259">
        <v>19</v>
      </c>
      <c r="F22" s="240">
        <v>11</v>
      </c>
      <c r="G22" s="401"/>
      <c r="H22" s="263"/>
      <c r="I22" s="402"/>
      <c r="J22" s="37">
        <v>33</v>
      </c>
      <c r="K22" s="37">
        <v>82</v>
      </c>
      <c r="L22" s="403">
        <v>0.40243902439024393</v>
      </c>
      <c r="M22" s="37" t="s">
        <v>260</v>
      </c>
      <c r="N22" s="96"/>
    </row>
    <row r="23" spans="2:14" x14ac:dyDescent="0.25">
      <c r="B23" s="96">
        <v>5</v>
      </c>
      <c r="C23" s="406" t="s">
        <v>251</v>
      </c>
      <c r="D23" s="259">
        <v>18</v>
      </c>
      <c r="E23" s="240">
        <v>22</v>
      </c>
      <c r="F23" s="402">
        <v>24</v>
      </c>
      <c r="G23" s="263"/>
      <c r="H23" s="401"/>
      <c r="I23" s="261">
        <v>45</v>
      </c>
      <c r="J23" s="37">
        <v>109</v>
      </c>
      <c r="K23" s="37">
        <v>110</v>
      </c>
      <c r="L23" s="403">
        <v>0.99090909090909096</v>
      </c>
      <c r="M23" s="37" t="s">
        <v>258</v>
      </c>
      <c r="N23" s="37" t="s">
        <v>257</v>
      </c>
    </row>
    <row r="24" spans="2:14" x14ac:dyDescent="0.25">
      <c r="B24" s="96">
        <v>6</v>
      </c>
      <c r="C24" s="407" t="s">
        <v>219</v>
      </c>
      <c r="D24" s="240">
        <v>12</v>
      </c>
      <c r="E24" s="263">
        <v>13</v>
      </c>
      <c r="F24" s="259">
        <v>12</v>
      </c>
      <c r="G24" s="402"/>
      <c r="H24" s="261">
        <v>12</v>
      </c>
      <c r="I24" s="401"/>
      <c r="J24" s="37">
        <v>49</v>
      </c>
      <c r="K24" s="37">
        <v>175</v>
      </c>
      <c r="L24" s="403">
        <v>0.28000000000000003</v>
      </c>
      <c r="M24" s="37" t="s">
        <v>261</v>
      </c>
      <c r="N24" s="96"/>
    </row>
    <row r="25" spans="2:14" x14ac:dyDescent="0.25">
      <c r="C25" s="40" t="s">
        <v>253</v>
      </c>
      <c r="D25" s="37">
        <v>66</v>
      </c>
      <c r="E25" s="37">
        <v>127</v>
      </c>
      <c r="F25" s="37">
        <v>110</v>
      </c>
      <c r="G25" s="37">
        <v>82</v>
      </c>
      <c r="H25" s="37">
        <v>110</v>
      </c>
      <c r="I25" s="37">
        <v>175</v>
      </c>
      <c r="J25" s="96"/>
      <c r="K25" s="96"/>
      <c r="L25" s="96"/>
    </row>
    <row r="27" spans="2:14" x14ac:dyDescent="0.25">
      <c r="D27" s="408" t="s">
        <v>262</v>
      </c>
      <c r="E27" s="409" t="s">
        <v>263</v>
      </c>
      <c r="F27" s="410" t="s">
        <v>264</v>
      </c>
      <c r="G27" s="152" t="s">
        <v>265</v>
      </c>
      <c r="H27" s="411" t="s">
        <v>266</v>
      </c>
      <c r="I27" s="96" t="s">
        <v>107</v>
      </c>
    </row>
    <row r="30" spans="2:14" x14ac:dyDescent="0.25">
      <c r="H30" s="408" t="s">
        <v>262</v>
      </c>
      <c r="I30" s="409" t="s">
        <v>263</v>
      </c>
      <c r="J30" s="410" t="s">
        <v>264</v>
      </c>
      <c r="K30" s="152" t="s">
        <v>265</v>
      </c>
      <c r="L30" s="411" t="s">
        <v>266</v>
      </c>
      <c r="M30" s="96" t="s">
        <v>107</v>
      </c>
    </row>
    <row r="31" spans="2:14" x14ac:dyDescent="0.25">
      <c r="B31" s="308" t="s">
        <v>269</v>
      </c>
      <c r="C31" s="95" t="s">
        <v>197</v>
      </c>
      <c r="D31" s="346" t="s">
        <v>27</v>
      </c>
      <c r="E31" s="412" t="s">
        <v>28</v>
      </c>
      <c r="F31" s="412" t="s">
        <v>29</v>
      </c>
      <c r="G31" s="412" t="s">
        <v>30</v>
      </c>
      <c r="H31" s="417" t="s">
        <v>267</v>
      </c>
      <c r="I31" s="415" t="s">
        <v>250</v>
      </c>
      <c r="J31" s="418" t="s">
        <v>249</v>
      </c>
      <c r="K31" s="413" t="s">
        <v>219</v>
      </c>
      <c r="L31" s="419" t="s">
        <v>247</v>
      </c>
      <c r="M31" s="417" t="s">
        <v>267</v>
      </c>
    </row>
    <row r="32" spans="2:14" x14ac:dyDescent="0.25">
      <c r="B32" s="308" t="s">
        <v>269</v>
      </c>
      <c r="C32" s="95" t="s">
        <v>197</v>
      </c>
      <c r="D32" s="37">
        <v>10</v>
      </c>
      <c r="E32" s="37"/>
      <c r="F32" s="37"/>
      <c r="G32" s="38" t="s">
        <v>268</v>
      </c>
      <c r="H32" s="37">
        <v>-1</v>
      </c>
      <c r="I32" s="37">
        <v>1</v>
      </c>
      <c r="J32" s="37">
        <v>-1</v>
      </c>
      <c r="K32" s="37">
        <v>1</v>
      </c>
      <c r="L32" s="37">
        <v>0</v>
      </c>
      <c r="M32" s="37">
        <v>-1</v>
      </c>
    </row>
    <row r="34" spans="1:14" ht="15.75" thickBot="1" x14ac:dyDescent="0.3">
      <c r="A34" t="s">
        <v>180</v>
      </c>
      <c r="C34" s="42"/>
      <c r="D34" s="42"/>
      <c r="E34" s="42"/>
      <c r="F34" s="42"/>
      <c r="I34" s="42"/>
    </row>
    <row r="35" spans="1:14" x14ac:dyDescent="0.25">
      <c r="A35" s="1" t="s">
        <v>145</v>
      </c>
      <c r="B35" s="1"/>
      <c r="C35" s="42"/>
      <c r="D35" s="45"/>
      <c r="E35" s="45"/>
      <c r="F35" s="45"/>
      <c r="G35" s="110" t="s">
        <v>75</v>
      </c>
      <c r="H35" s="111" t="s">
        <v>76</v>
      </c>
      <c r="I35" s="112"/>
      <c r="J35" s="43" t="s">
        <v>51</v>
      </c>
    </row>
    <row r="36" spans="1:14" x14ac:dyDescent="0.25">
      <c r="A36" s="9" t="s">
        <v>146</v>
      </c>
      <c r="B36" s="1"/>
      <c r="C36" s="42"/>
      <c r="D36" s="15"/>
      <c r="E36" s="15"/>
      <c r="F36" s="15"/>
      <c r="G36" s="113" t="s">
        <v>77</v>
      </c>
      <c r="H36" s="114" t="s">
        <v>78</v>
      </c>
      <c r="I36" s="115"/>
      <c r="J36" s="56" t="s">
        <v>53</v>
      </c>
    </row>
    <row r="37" spans="1:14" x14ac:dyDescent="0.25">
      <c r="A37" s="198" t="s">
        <v>156</v>
      </c>
      <c r="B37" s="1"/>
      <c r="C37" s="42"/>
      <c r="D37" s="15"/>
      <c r="E37" s="15"/>
      <c r="F37" s="15"/>
      <c r="G37" s="113" t="s">
        <v>9</v>
      </c>
      <c r="H37" s="114" t="s">
        <v>79</v>
      </c>
      <c r="I37" s="116" t="s">
        <v>80</v>
      </c>
      <c r="J37" s="50" t="s">
        <v>52</v>
      </c>
    </row>
    <row r="38" spans="1:14" x14ac:dyDescent="0.25">
      <c r="A38" s="1"/>
      <c r="B38" s="1"/>
      <c r="C38" s="42"/>
      <c r="D38" s="11" t="s">
        <v>81</v>
      </c>
      <c r="E38" s="11" t="s">
        <v>81</v>
      </c>
      <c r="F38" s="11" t="s">
        <v>82</v>
      </c>
      <c r="G38" s="113">
        <v>1</v>
      </c>
      <c r="H38" s="114">
        <v>-1</v>
      </c>
      <c r="I38" s="117" t="s">
        <v>51</v>
      </c>
      <c r="J38" s="50" t="s">
        <v>19</v>
      </c>
    </row>
    <row r="39" spans="1:14" ht="15.75" thickBot="1" x14ac:dyDescent="0.3">
      <c r="A39" s="19" t="s">
        <v>20</v>
      </c>
      <c r="B39" s="39" t="s">
        <v>21</v>
      </c>
      <c r="C39" s="42"/>
      <c r="D39" s="22" t="s">
        <v>83</v>
      </c>
      <c r="E39" s="22" t="s">
        <v>84</v>
      </c>
      <c r="F39" s="22" t="s">
        <v>85</v>
      </c>
      <c r="G39" s="209" t="s">
        <v>86</v>
      </c>
      <c r="H39" s="210" t="s">
        <v>87</v>
      </c>
      <c r="I39" s="211" t="s">
        <v>53</v>
      </c>
      <c r="J39" s="24" t="s">
        <v>36</v>
      </c>
    </row>
    <row r="40" spans="1:14" x14ac:dyDescent="0.25">
      <c r="A40" s="280" t="s">
        <v>196</v>
      </c>
      <c r="B40" s="95" t="s">
        <v>197</v>
      </c>
      <c r="C40" s="245" t="s">
        <v>165</v>
      </c>
      <c r="D40" s="156">
        <v>6</v>
      </c>
      <c r="E40" s="156">
        <v>6</v>
      </c>
      <c r="F40" s="246">
        <v>1</v>
      </c>
      <c r="G40" s="156">
        <v>5</v>
      </c>
      <c r="H40" s="156">
        <v>4</v>
      </c>
      <c r="I40" s="247">
        <v>0.55555555555555558</v>
      </c>
      <c r="J40" s="248">
        <v>49</v>
      </c>
    </row>
    <row r="41" spans="1:14" x14ac:dyDescent="0.25">
      <c r="C41" s="42"/>
    </row>
    <row r="42" spans="1:14" x14ac:dyDescent="0.25">
      <c r="A42" t="s">
        <v>184</v>
      </c>
      <c r="C42" s="42"/>
    </row>
    <row r="43" spans="1:14" ht="15.75" thickBot="1" x14ac:dyDescent="0.3">
      <c r="A43" t="s">
        <v>178</v>
      </c>
      <c r="C43" s="42"/>
      <c r="E43" s="42"/>
      <c r="F43" s="42"/>
      <c r="G43" s="42"/>
      <c r="H43" s="42"/>
      <c r="I43" s="42"/>
    </row>
    <row r="44" spans="1:14" ht="18.75" x14ac:dyDescent="0.3">
      <c r="A44" s="1" t="s">
        <v>145</v>
      </c>
      <c r="B44" s="1"/>
      <c r="C44" s="42"/>
      <c r="D44" s="49" t="s">
        <v>6</v>
      </c>
      <c r="E44" s="43" t="s">
        <v>97</v>
      </c>
      <c r="F44" s="3" t="s">
        <v>27</v>
      </c>
      <c r="G44" s="3" t="s">
        <v>27</v>
      </c>
      <c r="H44" s="43" t="s">
        <v>107</v>
      </c>
      <c r="I44" s="6" t="s">
        <v>104</v>
      </c>
      <c r="J44" s="44" t="s">
        <v>51</v>
      </c>
      <c r="N44" s="94"/>
    </row>
    <row r="45" spans="1:14" x14ac:dyDescent="0.25">
      <c r="A45" s="9" t="s">
        <v>146</v>
      </c>
      <c r="B45" s="1"/>
      <c r="C45" s="42"/>
      <c r="D45" s="86" t="s">
        <v>5</v>
      </c>
      <c r="E45" s="50" t="s">
        <v>98</v>
      </c>
      <c r="F45" s="215" t="s">
        <v>105</v>
      </c>
      <c r="G45" s="216" t="s">
        <v>106</v>
      </c>
      <c r="H45" s="50" t="s">
        <v>27</v>
      </c>
      <c r="I45" s="217" t="s">
        <v>86</v>
      </c>
      <c r="J45" s="133" t="s">
        <v>53</v>
      </c>
    </row>
    <row r="46" spans="1:14" x14ac:dyDescent="0.25">
      <c r="A46" s="204" t="s">
        <v>159</v>
      </c>
      <c r="B46" s="1"/>
      <c r="C46" s="42"/>
      <c r="D46" s="86" t="s">
        <v>11</v>
      </c>
      <c r="E46" s="50" t="s">
        <v>99</v>
      </c>
      <c r="F46" s="11" t="s">
        <v>102</v>
      </c>
      <c r="G46" s="11" t="s">
        <v>102</v>
      </c>
      <c r="H46" s="50" t="s">
        <v>110</v>
      </c>
      <c r="I46" s="117" t="s">
        <v>108</v>
      </c>
      <c r="J46" s="59" t="s">
        <v>102</v>
      </c>
    </row>
    <row r="47" spans="1:14" x14ac:dyDescent="0.25">
      <c r="A47" s="1"/>
      <c r="B47" s="1"/>
      <c r="C47" s="42"/>
      <c r="D47" s="59" t="s">
        <v>18</v>
      </c>
      <c r="E47" s="50" t="s">
        <v>100</v>
      </c>
      <c r="F47" s="11" t="s">
        <v>109</v>
      </c>
      <c r="G47" s="11" t="s">
        <v>109</v>
      </c>
      <c r="H47" s="50" t="s">
        <v>102</v>
      </c>
      <c r="I47" s="117" t="s">
        <v>167</v>
      </c>
      <c r="J47" s="59" t="s">
        <v>19</v>
      </c>
    </row>
    <row r="48" spans="1:14" ht="15.75" thickBot="1" x14ac:dyDescent="0.3">
      <c r="A48" s="19" t="s">
        <v>20</v>
      </c>
      <c r="B48" s="39" t="s">
        <v>21</v>
      </c>
      <c r="C48" s="42"/>
      <c r="D48" s="89" t="s">
        <v>26</v>
      </c>
      <c r="E48" s="127">
        <v>42014</v>
      </c>
      <c r="F48" s="234" t="s">
        <v>83</v>
      </c>
      <c r="G48" s="235" t="s">
        <v>84</v>
      </c>
      <c r="H48" s="236" t="s">
        <v>168</v>
      </c>
      <c r="I48" s="237" t="s">
        <v>108</v>
      </c>
      <c r="J48" s="67">
        <v>42815</v>
      </c>
    </row>
    <row r="49" spans="1:22" x14ac:dyDescent="0.25">
      <c r="A49" s="280" t="s">
        <v>196</v>
      </c>
      <c r="B49" s="95" t="s">
        <v>197</v>
      </c>
      <c r="C49" s="74" t="s">
        <v>169</v>
      </c>
      <c r="D49" s="252">
        <v>3.3333333334439885E-5</v>
      </c>
      <c r="E49" s="156">
        <v>12</v>
      </c>
      <c r="F49" s="156">
        <v>7</v>
      </c>
      <c r="G49" s="156">
        <v>-4</v>
      </c>
      <c r="H49" s="156">
        <v>3</v>
      </c>
      <c r="I49" s="246">
        <v>1.75</v>
      </c>
      <c r="J49" s="259">
        <v>38</v>
      </c>
    </row>
    <row r="50" spans="1:22" x14ac:dyDescent="0.25">
      <c r="C50" s="42"/>
    </row>
    <row r="51" spans="1:22" x14ac:dyDescent="0.25">
      <c r="A51" s="280" t="s">
        <v>196</v>
      </c>
      <c r="B51" s="95" t="s">
        <v>197</v>
      </c>
      <c r="C51" s="37" t="s">
        <v>27</v>
      </c>
      <c r="D51" s="38" t="s">
        <v>28</v>
      </c>
      <c r="E51" s="39" t="s">
        <v>29</v>
      </c>
      <c r="F51" s="39" t="s">
        <v>30</v>
      </c>
      <c r="G51" s="420" t="s">
        <v>426</v>
      </c>
      <c r="H51" s="413" t="s">
        <v>219</v>
      </c>
      <c r="I51" s="574" t="s">
        <v>416</v>
      </c>
      <c r="J51" s="419" t="s">
        <v>286</v>
      </c>
      <c r="K51" s="653" t="s">
        <v>320</v>
      </c>
      <c r="L51" s="644" t="s">
        <v>427</v>
      </c>
      <c r="M51" s="412" t="s">
        <v>30</v>
      </c>
      <c r="N51" s="417" t="s">
        <v>267</v>
      </c>
      <c r="O51" s="415" t="s">
        <v>250</v>
      </c>
      <c r="P51" s="418" t="s">
        <v>249</v>
      </c>
      <c r="Q51" s="513" t="s">
        <v>119</v>
      </c>
      <c r="R51" s="254" t="s">
        <v>102</v>
      </c>
      <c r="S51" s="581" t="s">
        <v>351</v>
      </c>
      <c r="T51" s="513" t="s">
        <v>352</v>
      </c>
      <c r="U51" s="60" t="s">
        <v>234</v>
      </c>
      <c r="V51" s="590" t="s">
        <v>235</v>
      </c>
    </row>
    <row r="52" spans="1:22" x14ac:dyDescent="0.25">
      <c r="A52" s="280" t="s">
        <v>196</v>
      </c>
      <c r="B52" s="95" t="s">
        <v>197</v>
      </c>
      <c r="C52" s="37">
        <v>10</v>
      </c>
      <c r="D52" s="40"/>
      <c r="E52" s="40"/>
      <c r="F52" s="536">
        <v>42798</v>
      </c>
      <c r="G52" s="37">
        <v>1</v>
      </c>
      <c r="H52" s="37">
        <v>1</v>
      </c>
      <c r="I52" s="37">
        <v>-1</v>
      </c>
      <c r="J52" s="37">
        <v>0</v>
      </c>
      <c r="K52" s="424">
        <v>2</v>
      </c>
      <c r="L52" s="37">
        <v>1</v>
      </c>
      <c r="M52" s="38" t="s">
        <v>268</v>
      </c>
      <c r="N52" s="37">
        <v>-1</v>
      </c>
      <c r="O52" s="37">
        <v>1</v>
      </c>
      <c r="P52" s="37">
        <v>-1</v>
      </c>
      <c r="Q52" s="591">
        <v>9</v>
      </c>
      <c r="R52" s="156">
        <v>3</v>
      </c>
      <c r="S52" s="583">
        <f>+R52/Q52</f>
        <v>0.33333333333333331</v>
      </c>
      <c r="T52" s="256">
        <f>+C52-S52</f>
        <v>9.6666666666666661</v>
      </c>
      <c r="U52" s="634">
        <v>9.6667000000000005</v>
      </c>
      <c r="V52" s="560">
        <f>+U52-T52</f>
        <v>3.3333333334439885E-5</v>
      </c>
    </row>
    <row r="53" spans="1:22" x14ac:dyDescent="0.25">
      <c r="A53" s="308" t="s">
        <v>269</v>
      </c>
      <c r="B53" s="95" t="s">
        <v>197</v>
      </c>
      <c r="C53" s="346" t="s">
        <v>27</v>
      </c>
      <c r="D53" s="412" t="s">
        <v>28</v>
      </c>
      <c r="E53" s="412" t="s">
        <v>29</v>
      </c>
      <c r="F53" s="412" t="s">
        <v>30</v>
      </c>
      <c r="G53" s="654" t="s">
        <v>219</v>
      </c>
      <c r="H53" s="419" t="s">
        <v>247</v>
      </c>
      <c r="I53" s="417" t="s">
        <v>267</v>
      </c>
      <c r="Q53" s="513" t="s">
        <v>119</v>
      </c>
      <c r="R53" s="254" t="s">
        <v>102</v>
      </c>
      <c r="S53" s="581" t="s">
        <v>351</v>
      </c>
      <c r="T53" s="513" t="s">
        <v>352</v>
      </c>
      <c r="U53" s="60"/>
      <c r="V53" s="590"/>
    </row>
    <row r="54" spans="1:22" x14ac:dyDescent="0.25">
      <c r="A54" s="308" t="s">
        <v>269</v>
      </c>
      <c r="B54" s="95" t="s">
        <v>197</v>
      </c>
      <c r="C54" s="37">
        <v>10</v>
      </c>
      <c r="D54" s="403">
        <f>+T52</f>
        <v>9.6666666666666661</v>
      </c>
      <c r="E54" s="587">
        <v>42812</v>
      </c>
      <c r="F54" s="38" t="s">
        <v>268</v>
      </c>
      <c r="G54" s="424">
        <v>1</v>
      </c>
      <c r="H54" s="37">
        <v>0</v>
      </c>
      <c r="I54" s="37">
        <v>-1</v>
      </c>
      <c r="Q54" s="591">
        <v>3</v>
      </c>
      <c r="R54" s="156">
        <v>0</v>
      </c>
      <c r="S54" s="583">
        <f>+R54/Q54</f>
        <v>0</v>
      </c>
      <c r="T54" s="256">
        <f>+D54-S54</f>
        <v>9.6666666666666661</v>
      </c>
      <c r="U54" s="634"/>
      <c r="V54" s="560"/>
    </row>
    <row r="55" spans="1:22" ht="15.75" thickBot="1" x14ac:dyDescent="0.3">
      <c r="C55" s="42"/>
    </row>
    <row r="56" spans="1:22" ht="21" x14ac:dyDescent="0.35">
      <c r="A56" s="150" t="s">
        <v>120</v>
      </c>
      <c r="D56" s="151" t="str">
        <f>+$A$1</f>
        <v xml:space="preserve">Eales </v>
      </c>
      <c r="E56" s="152" t="str">
        <f>+$B$1</f>
        <v>Dawid</v>
      </c>
      <c r="L56" s="1" t="str">
        <f>+$J$2</f>
        <v>Date:18-21 Mar 17</v>
      </c>
      <c r="M56" s="1"/>
      <c r="N56" s="142" t="s">
        <v>32</v>
      </c>
      <c r="O56" s="218" t="s">
        <v>5</v>
      </c>
      <c r="P56" s="219" t="s">
        <v>5</v>
      </c>
      <c r="Q56" s="143" t="s">
        <v>51</v>
      </c>
      <c r="R56" s="220" t="s">
        <v>88</v>
      </c>
      <c r="S56" s="144" t="s">
        <v>97</v>
      </c>
      <c r="T56" s="221" t="s">
        <v>51</v>
      </c>
      <c r="U56" s="136" t="s">
        <v>113</v>
      </c>
    </row>
    <row r="57" spans="1:22" ht="21" x14ac:dyDescent="0.35">
      <c r="A57" s="153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9" t="s">
        <v>146</v>
      </c>
      <c r="M57" s="1"/>
      <c r="N57" s="145" t="s">
        <v>9</v>
      </c>
      <c r="O57" s="146" t="s">
        <v>11</v>
      </c>
      <c r="P57" s="148" t="s">
        <v>11</v>
      </c>
      <c r="Q57" s="222" t="s">
        <v>53</v>
      </c>
      <c r="R57" s="223" t="s">
        <v>89</v>
      </c>
      <c r="S57" s="147" t="s">
        <v>119</v>
      </c>
      <c r="T57" s="224" t="s">
        <v>53</v>
      </c>
      <c r="U57" s="138" t="s">
        <v>114</v>
      </c>
    </row>
    <row r="58" spans="1:22" ht="15.75" x14ac:dyDescent="0.25">
      <c r="A58" s="154" t="s">
        <v>121</v>
      </c>
      <c r="L58" s="1" t="s">
        <v>113</v>
      </c>
      <c r="M58" s="1"/>
      <c r="N58" s="145" t="s">
        <v>19</v>
      </c>
      <c r="O58" s="146" t="s">
        <v>43</v>
      </c>
      <c r="P58" s="148" t="s">
        <v>19</v>
      </c>
      <c r="Q58" s="149" t="s">
        <v>52</v>
      </c>
      <c r="R58" s="223" t="s">
        <v>19</v>
      </c>
      <c r="S58" s="147" t="s">
        <v>12</v>
      </c>
      <c r="T58" s="225" t="s">
        <v>102</v>
      </c>
      <c r="U58" s="138" t="s">
        <v>115</v>
      </c>
    </row>
    <row r="59" spans="1:22" ht="15.75" x14ac:dyDescent="0.25">
      <c r="A59" s="154"/>
      <c r="L59" s="109"/>
      <c r="M59" s="1"/>
      <c r="N59" s="145" t="s">
        <v>36</v>
      </c>
      <c r="O59" s="146" t="s">
        <v>19</v>
      </c>
      <c r="P59" s="148" t="s">
        <v>44</v>
      </c>
      <c r="Q59" s="149" t="s">
        <v>19</v>
      </c>
      <c r="R59" s="223" t="s">
        <v>90</v>
      </c>
      <c r="S59" s="147" t="s">
        <v>100</v>
      </c>
      <c r="T59" s="225" t="s">
        <v>19</v>
      </c>
      <c r="U59" s="138" t="s">
        <v>116</v>
      </c>
    </row>
    <row r="60" spans="1:22" ht="15.75" thickBot="1" x14ac:dyDescent="0.3">
      <c r="A60" s="155" t="s">
        <v>112</v>
      </c>
      <c r="B60" s="156">
        <f>+$I$13</f>
        <v>179</v>
      </c>
      <c r="C60" s="157" t="s">
        <v>122</v>
      </c>
      <c r="D60" s="158">
        <f>+$F$13</f>
        <v>3.3333333334439885E-5</v>
      </c>
      <c r="E60" s="159" t="s">
        <v>123</v>
      </c>
      <c r="F60" s="367">
        <f>+$E$13</f>
        <v>9.6667000000000005</v>
      </c>
      <c r="G60" s="161" t="s">
        <v>124</v>
      </c>
      <c r="H60" s="162">
        <f>+$G$13</f>
        <v>1</v>
      </c>
      <c r="I60" s="163" t="s">
        <v>125</v>
      </c>
      <c r="J60" s="164">
        <f>+$H$13</f>
        <v>3.3333333334439885E-5</v>
      </c>
      <c r="L60" s="39" t="s">
        <v>20</v>
      </c>
      <c r="M60" s="389" t="s">
        <v>21</v>
      </c>
      <c r="N60" s="227">
        <f>+$L$6</f>
        <v>42815</v>
      </c>
      <c r="O60" s="228">
        <f>+$M$6</f>
        <v>42815</v>
      </c>
      <c r="P60" s="229">
        <f>+$N$6</f>
        <v>42815</v>
      </c>
      <c r="Q60" s="230">
        <f>+$O$6</f>
        <v>42815</v>
      </c>
      <c r="R60" s="231">
        <f>+$P$6</f>
        <v>42815</v>
      </c>
      <c r="S60" s="232">
        <f>+$Q$6</f>
        <v>42014</v>
      </c>
      <c r="T60" s="388">
        <f>+$R$6</f>
        <v>42815</v>
      </c>
      <c r="U60" s="206">
        <f>+$S$6</f>
        <v>42815</v>
      </c>
    </row>
    <row r="61" spans="1:22" x14ac:dyDescent="0.25">
      <c r="A61" s="165"/>
      <c r="B61" s="166"/>
      <c r="C61" s="167"/>
      <c r="D61" s="168"/>
      <c r="E61" s="169"/>
      <c r="F61" s="170"/>
      <c r="G61" s="171"/>
      <c r="H61" s="172"/>
      <c r="I61" s="173"/>
      <c r="J61" s="174"/>
      <c r="K61" s="42"/>
      <c r="L61" s="302" t="str">
        <f>+$A$1</f>
        <v xml:space="preserve">Eales </v>
      </c>
      <c r="M61" s="95" t="str">
        <f>+$B$1</f>
        <v>Dawid</v>
      </c>
      <c r="N61" s="387">
        <f>+$L$7</f>
        <v>179</v>
      </c>
      <c r="O61" s="387">
        <f>+$M$7</f>
        <v>89</v>
      </c>
      <c r="P61" s="387">
        <f>+$N$7</f>
        <v>89</v>
      </c>
      <c r="Q61" s="387">
        <f>+$O$7</f>
        <v>49</v>
      </c>
      <c r="R61" s="387">
        <f>+$P$7</f>
        <v>85</v>
      </c>
      <c r="S61" s="387">
        <f>+$Q$7</f>
        <v>12</v>
      </c>
      <c r="T61" s="387">
        <f>+$R$7</f>
        <v>38</v>
      </c>
      <c r="U61" s="387">
        <f>+$S$7</f>
        <v>103</v>
      </c>
    </row>
    <row r="62" spans="1:22" ht="15.75" x14ac:dyDescent="0.2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</row>
    <row r="63" spans="1:22" ht="15.75" x14ac:dyDescent="0.25">
      <c r="A63" s="154" t="s">
        <v>126</v>
      </c>
    </row>
    <row r="64" spans="1:22" ht="15.75" x14ac:dyDescent="0.25">
      <c r="A64" s="154"/>
    </row>
    <row r="65" spans="1:20" ht="15.75" x14ac:dyDescent="0.25">
      <c r="A65" s="163" t="s">
        <v>127</v>
      </c>
      <c r="B65" s="176">
        <f>+$C$15</f>
        <v>10</v>
      </c>
      <c r="C65" s="175" t="s">
        <v>128</v>
      </c>
      <c r="D65" s="177">
        <f>+$D$13</f>
        <v>9.6666666666666661</v>
      </c>
    </row>
    <row r="66" spans="1:20" ht="15.75" x14ac:dyDescent="0.25">
      <c r="A66" s="173"/>
      <c r="B66" s="166"/>
      <c r="C66" s="178"/>
      <c r="D66" s="179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20" ht="15.75" x14ac:dyDescent="0.2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</row>
    <row r="68" spans="1:20" ht="18.75" x14ac:dyDescent="0.3">
      <c r="A68" s="180" t="s">
        <v>171</v>
      </c>
      <c r="B68" s="181"/>
      <c r="C68" s="181"/>
      <c r="D68" s="181"/>
    </row>
    <row r="69" spans="1:20" ht="18.75" x14ac:dyDescent="0.3">
      <c r="A69" s="180"/>
      <c r="B69" s="181"/>
      <c r="C69" s="181"/>
      <c r="D69" s="181"/>
    </row>
    <row r="70" spans="1:20" ht="15.75" x14ac:dyDescent="0.25">
      <c r="A70" s="154" t="s">
        <v>172</v>
      </c>
      <c r="B70" s="182"/>
      <c r="C70" s="182"/>
    </row>
    <row r="71" spans="1:20" ht="15.75" x14ac:dyDescent="0.25">
      <c r="A71" s="154"/>
      <c r="B71" s="182"/>
      <c r="C71" s="182"/>
    </row>
    <row r="72" spans="1:20" ht="15.75" x14ac:dyDescent="0.25">
      <c r="A72" s="175" t="s">
        <v>132</v>
      </c>
    </row>
    <row r="73" spans="1:20" ht="15.75" x14ac:dyDescent="0.25">
      <c r="A73" s="175"/>
    </row>
    <row r="74" spans="1:20" ht="15.75" x14ac:dyDescent="0.25">
      <c r="A74" s="175"/>
    </row>
    <row r="75" spans="1:20" ht="15.75" x14ac:dyDescent="0.25">
      <c r="A75" s="175" t="s">
        <v>134</v>
      </c>
    </row>
    <row r="76" spans="1:20" ht="15.75" x14ac:dyDescent="0.25">
      <c r="A76" s="175"/>
    </row>
    <row r="77" spans="1:20" ht="15.75" x14ac:dyDescent="0.25">
      <c r="A77" s="175"/>
    </row>
    <row r="78" spans="1:20" ht="15.75" x14ac:dyDescent="0.25">
      <c r="A78" s="154" t="s">
        <v>173</v>
      </c>
      <c r="B78" s="182"/>
      <c r="C78" s="182"/>
      <c r="D78" s="182"/>
    </row>
    <row r="79" spans="1:20" x14ac:dyDescent="0.25">
      <c r="A79" s="182"/>
      <c r="B79" s="182"/>
      <c r="C79" s="182"/>
      <c r="D79" s="182"/>
    </row>
    <row r="80" spans="1:20" ht="15.75" x14ac:dyDescent="0.25">
      <c r="A80" s="175" t="s">
        <v>143</v>
      </c>
    </row>
    <row r="81" spans="1:11" ht="15.75" x14ac:dyDescent="0.25">
      <c r="A81" s="175"/>
    </row>
    <row r="83" spans="1:11" ht="15.75" thickBot="1" x14ac:dyDescent="0.3">
      <c r="A83" t="s">
        <v>330</v>
      </c>
    </row>
    <row r="84" spans="1:11" x14ac:dyDescent="0.25">
      <c r="A84" s="1" t="s">
        <v>38</v>
      </c>
      <c r="B84" s="1"/>
      <c r="C84" s="44" t="s">
        <v>32</v>
      </c>
      <c r="D84" s="44" t="s">
        <v>32</v>
      </c>
      <c r="E84" s="44" t="s">
        <v>32</v>
      </c>
      <c r="F84" s="44" t="s">
        <v>32</v>
      </c>
      <c r="G84" s="44" t="s">
        <v>32</v>
      </c>
      <c r="H84" s="44" t="s">
        <v>32</v>
      </c>
      <c r="I84" s="44" t="s">
        <v>32</v>
      </c>
      <c r="J84" s="4" t="s">
        <v>32</v>
      </c>
      <c r="K84" s="44" t="s">
        <v>32</v>
      </c>
    </row>
    <row r="85" spans="1:11" x14ac:dyDescent="0.25">
      <c r="A85" s="1" t="s">
        <v>150</v>
      </c>
      <c r="B85" s="1"/>
      <c r="C85" s="12" t="s">
        <v>9</v>
      </c>
      <c r="D85" s="12" t="s">
        <v>9</v>
      </c>
      <c r="E85" s="12" t="s">
        <v>9</v>
      </c>
      <c r="F85" s="12" t="s">
        <v>9</v>
      </c>
      <c r="G85" s="12" t="s">
        <v>9</v>
      </c>
      <c r="H85" s="12" t="s">
        <v>9</v>
      </c>
      <c r="I85" s="12" t="s">
        <v>9</v>
      </c>
      <c r="J85" s="10" t="s">
        <v>9</v>
      </c>
      <c r="K85" s="12" t="s">
        <v>9</v>
      </c>
    </row>
    <row r="86" spans="1:11" x14ac:dyDescent="0.25">
      <c r="A86" s="1" t="s">
        <v>146</v>
      </c>
      <c r="B86" s="1"/>
      <c r="C86" s="12" t="s">
        <v>19</v>
      </c>
      <c r="D86" s="12" t="s">
        <v>19</v>
      </c>
      <c r="E86" s="12" t="s">
        <v>19</v>
      </c>
      <c r="F86" s="12" t="s">
        <v>19</v>
      </c>
      <c r="G86" s="12" t="s">
        <v>19</v>
      </c>
      <c r="H86" s="12" t="s">
        <v>19</v>
      </c>
      <c r="I86" s="12" t="s">
        <v>19</v>
      </c>
      <c r="J86" s="10" t="s">
        <v>19</v>
      </c>
      <c r="K86" s="12" t="s">
        <v>19</v>
      </c>
    </row>
    <row r="87" spans="1:11" x14ac:dyDescent="0.25">
      <c r="A87" s="9" t="s">
        <v>331</v>
      </c>
      <c r="B87" s="1"/>
      <c r="C87" s="59" t="s">
        <v>36</v>
      </c>
      <c r="D87" s="59" t="s">
        <v>36</v>
      </c>
      <c r="E87" s="59" t="s">
        <v>36</v>
      </c>
      <c r="F87" s="59" t="s">
        <v>36</v>
      </c>
      <c r="G87" s="59" t="s">
        <v>36</v>
      </c>
      <c r="H87" s="59" t="s">
        <v>36</v>
      </c>
      <c r="I87" s="59" t="s">
        <v>36</v>
      </c>
      <c r="J87" s="99" t="s">
        <v>36</v>
      </c>
      <c r="K87" s="59" t="s">
        <v>36</v>
      </c>
    </row>
    <row r="88" spans="1:11" ht="15.75" thickBot="1" x14ac:dyDescent="0.3">
      <c r="A88" s="39" t="s">
        <v>20</v>
      </c>
      <c r="B88" s="389" t="s">
        <v>21</v>
      </c>
      <c r="C88" s="67">
        <v>42562</v>
      </c>
      <c r="D88" s="67">
        <v>42602</v>
      </c>
      <c r="E88" s="67">
        <v>42646</v>
      </c>
      <c r="F88" s="67">
        <v>42679</v>
      </c>
      <c r="G88" s="67">
        <v>42710</v>
      </c>
      <c r="H88" s="67">
        <v>42741</v>
      </c>
      <c r="I88" s="67">
        <v>42763</v>
      </c>
      <c r="J88" s="505">
        <v>42798</v>
      </c>
      <c r="K88" s="27">
        <v>42815</v>
      </c>
    </row>
    <row r="89" spans="1:11" x14ac:dyDescent="0.25">
      <c r="A89" s="280" t="s">
        <v>196</v>
      </c>
      <c r="B89" s="95" t="s">
        <v>197</v>
      </c>
      <c r="C89" s="37"/>
      <c r="D89" s="70"/>
      <c r="E89" s="37"/>
      <c r="F89" s="70"/>
      <c r="G89" s="37"/>
      <c r="H89" s="37"/>
      <c r="I89" s="70"/>
      <c r="J89" s="156">
        <v>165</v>
      </c>
      <c r="K89" s="156">
        <v>179</v>
      </c>
    </row>
    <row r="91" spans="1:1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107" spans="1:11" ht="15.75" thickBot="1" x14ac:dyDescent="0.3"/>
    <row r="108" spans="1:11" x14ac:dyDescent="0.25">
      <c r="A108" s="1" t="s">
        <v>145</v>
      </c>
      <c r="B108" s="1"/>
      <c r="C108" s="44" t="s">
        <v>5</v>
      </c>
      <c r="D108" s="44" t="s">
        <v>5</v>
      </c>
      <c r="E108" s="44" t="s">
        <v>5</v>
      </c>
      <c r="F108" s="44" t="s">
        <v>5</v>
      </c>
      <c r="G108" s="44" t="s">
        <v>5</v>
      </c>
      <c r="H108" s="44" t="s">
        <v>5</v>
      </c>
      <c r="I108" s="44" t="s">
        <v>5</v>
      </c>
      <c r="J108" s="4" t="s">
        <v>5</v>
      </c>
      <c r="K108" s="44" t="s">
        <v>5</v>
      </c>
    </row>
    <row r="109" spans="1:11" x14ac:dyDescent="0.25">
      <c r="A109" s="9" t="s">
        <v>146</v>
      </c>
      <c r="B109" s="1"/>
      <c r="C109" s="12" t="s">
        <v>11</v>
      </c>
      <c r="D109" s="12" t="s">
        <v>11</v>
      </c>
      <c r="E109" s="12" t="s">
        <v>11</v>
      </c>
      <c r="F109" s="12" t="s">
        <v>11</v>
      </c>
      <c r="G109" s="12" t="s">
        <v>11</v>
      </c>
      <c r="H109" s="12" t="s">
        <v>11</v>
      </c>
      <c r="I109" s="12" t="s">
        <v>11</v>
      </c>
      <c r="J109" s="10" t="s">
        <v>11</v>
      </c>
      <c r="K109" s="12" t="s">
        <v>11</v>
      </c>
    </row>
    <row r="110" spans="1:11" x14ac:dyDescent="0.25">
      <c r="A110" s="208" t="s">
        <v>333</v>
      </c>
      <c r="C110" s="12" t="s">
        <v>43</v>
      </c>
      <c r="D110" s="12" t="s">
        <v>43</v>
      </c>
      <c r="E110" s="12" t="s">
        <v>43</v>
      </c>
      <c r="F110" s="12" t="s">
        <v>43</v>
      </c>
      <c r="G110" s="12" t="s">
        <v>43</v>
      </c>
      <c r="H110" s="12" t="s">
        <v>43</v>
      </c>
      <c r="I110" s="12" t="s">
        <v>43</v>
      </c>
      <c r="J110" s="10" t="s">
        <v>43</v>
      </c>
      <c r="K110" s="12" t="s">
        <v>43</v>
      </c>
    </row>
    <row r="111" spans="1:11" x14ac:dyDescent="0.25">
      <c r="A111" s="208" t="s">
        <v>334</v>
      </c>
      <c r="C111" s="12" t="s">
        <v>19</v>
      </c>
      <c r="D111" s="12" t="s">
        <v>19</v>
      </c>
      <c r="E111" s="12" t="s">
        <v>19</v>
      </c>
      <c r="F111" s="12" t="s">
        <v>19</v>
      </c>
      <c r="G111" s="12" t="s">
        <v>19</v>
      </c>
      <c r="H111" s="12" t="s">
        <v>19</v>
      </c>
      <c r="I111" s="12" t="s">
        <v>19</v>
      </c>
      <c r="J111" s="10" t="s">
        <v>19</v>
      </c>
      <c r="K111" s="12" t="s">
        <v>19</v>
      </c>
    </row>
    <row r="112" spans="1:11" ht="15.75" thickBot="1" x14ac:dyDescent="0.3">
      <c r="A112" s="19" t="s">
        <v>20</v>
      </c>
      <c r="B112" s="20" t="s">
        <v>21</v>
      </c>
      <c r="C112" s="507">
        <v>42562</v>
      </c>
      <c r="D112" s="507">
        <v>42602</v>
      </c>
      <c r="E112" s="507">
        <v>42646</v>
      </c>
      <c r="F112" s="507">
        <v>42679</v>
      </c>
      <c r="G112" s="507">
        <v>42710</v>
      </c>
      <c r="H112" s="507">
        <v>42741</v>
      </c>
      <c r="I112" s="507">
        <v>42763</v>
      </c>
      <c r="J112" s="21">
        <v>42798</v>
      </c>
      <c r="K112" s="507">
        <v>42815</v>
      </c>
    </row>
    <row r="113" spans="1:11" x14ac:dyDescent="0.25">
      <c r="A113" s="280" t="s">
        <v>196</v>
      </c>
      <c r="B113" s="95" t="s">
        <v>197</v>
      </c>
      <c r="C113" s="508"/>
      <c r="D113" s="70"/>
      <c r="E113" s="37"/>
      <c r="F113" s="37"/>
      <c r="G113" s="37"/>
      <c r="H113" s="70"/>
      <c r="I113" s="70"/>
      <c r="J113" s="307">
        <v>25</v>
      </c>
      <c r="K113" s="156">
        <v>89</v>
      </c>
    </row>
    <row r="132" spans="1:9" ht="15.75" thickBot="1" x14ac:dyDescent="0.3">
      <c r="A132" t="s">
        <v>335</v>
      </c>
    </row>
    <row r="133" spans="1:9" x14ac:dyDescent="0.25">
      <c r="A133" s="1" t="s">
        <v>150</v>
      </c>
      <c r="B133" s="1"/>
      <c r="C133" s="8" t="s">
        <v>5</v>
      </c>
      <c r="D133" s="8" t="s">
        <v>5</v>
      </c>
      <c r="E133" s="8" t="s">
        <v>5</v>
      </c>
      <c r="F133" s="8" t="s">
        <v>5</v>
      </c>
      <c r="G133" s="8" t="s">
        <v>5</v>
      </c>
      <c r="H133" s="8" t="s">
        <v>5</v>
      </c>
      <c r="I133" s="8" t="s">
        <v>5</v>
      </c>
    </row>
    <row r="134" spans="1:9" x14ac:dyDescent="0.25">
      <c r="A134" s="1" t="s">
        <v>152</v>
      </c>
      <c r="B134" s="1"/>
      <c r="C134" s="12" t="s">
        <v>11</v>
      </c>
      <c r="D134" s="12" t="s">
        <v>11</v>
      </c>
      <c r="E134" s="12" t="s">
        <v>11</v>
      </c>
      <c r="F134" s="12" t="s">
        <v>11</v>
      </c>
      <c r="G134" s="12" t="s">
        <v>11</v>
      </c>
      <c r="H134" s="12" t="s">
        <v>11</v>
      </c>
      <c r="I134" s="12" t="s">
        <v>11</v>
      </c>
    </row>
    <row r="135" spans="1:9" x14ac:dyDescent="0.25">
      <c r="A135" s="184" t="s">
        <v>153</v>
      </c>
      <c r="B135" s="1"/>
      <c r="C135" s="12" t="s">
        <v>15</v>
      </c>
      <c r="D135" s="12" t="s">
        <v>15</v>
      </c>
      <c r="E135" s="12" t="s">
        <v>15</v>
      </c>
      <c r="F135" s="12" t="s">
        <v>15</v>
      </c>
      <c r="G135" s="12" t="s">
        <v>15</v>
      </c>
      <c r="H135" s="12" t="s">
        <v>15</v>
      </c>
      <c r="I135" s="12" t="s">
        <v>15</v>
      </c>
    </row>
    <row r="136" spans="1:9" x14ac:dyDescent="0.25">
      <c r="A136" s="109" t="s">
        <v>17</v>
      </c>
      <c r="B136" s="1"/>
      <c r="C136" s="12" t="s">
        <v>19</v>
      </c>
      <c r="D136" s="12" t="s">
        <v>19</v>
      </c>
      <c r="E136" s="12" t="s">
        <v>19</v>
      </c>
      <c r="F136" s="12" t="s">
        <v>19</v>
      </c>
      <c r="G136" s="12" t="s">
        <v>19</v>
      </c>
      <c r="H136" s="12" t="s">
        <v>19</v>
      </c>
      <c r="I136" s="12" t="s">
        <v>19</v>
      </c>
    </row>
    <row r="137" spans="1:9" ht="15.75" thickBot="1" x14ac:dyDescent="0.3">
      <c r="A137" s="512" t="s">
        <v>20</v>
      </c>
      <c r="B137" s="39" t="s">
        <v>21</v>
      </c>
      <c r="C137" s="27">
        <v>42646</v>
      </c>
      <c r="D137" s="27">
        <v>42679</v>
      </c>
      <c r="E137" s="27">
        <v>42710</v>
      </c>
      <c r="F137" s="27">
        <v>42741</v>
      </c>
      <c r="G137" s="27">
        <v>42763</v>
      </c>
      <c r="H137" s="27">
        <v>42798</v>
      </c>
      <c r="I137" s="27">
        <v>42815</v>
      </c>
    </row>
    <row r="138" spans="1:9" x14ac:dyDescent="0.25">
      <c r="A138" s="280" t="s">
        <v>196</v>
      </c>
      <c r="B138" s="95" t="s">
        <v>197</v>
      </c>
      <c r="C138" s="37"/>
      <c r="D138" s="70"/>
      <c r="E138" s="70"/>
      <c r="F138" s="70"/>
      <c r="G138" s="70"/>
      <c r="H138" s="156">
        <v>61</v>
      </c>
      <c r="I138" s="156">
        <v>89</v>
      </c>
    </row>
    <row r="157" spans="1:18" ht="15.75" thickBot="1" x14ac:dyDescent="0.3">
      <c r="A157" t="s">
        <v>336</v>
      </c>
      <c r="F157" s="42"/>
      <c r="H157" s="42"/>
      <c r="K157" s="96"/>
    </row>
    <row r="158" spans="1:18" x14ac:dyDescent="0.25">
      <c r="A158" s="1" t="s">
        <v>145</v>
      </c>
      <c r="B158" s="1"/>
      <c r="C158" s="4" t="s">
        <v>50</v>
      </c>
      <c r="D158" s="4" t="s">
        <v>50</v>
      </c>
      <c r="E158" s="4" t="s">
        <v>50</v>
      </c>
      <c r="F158" s="4" t="s">
        <v>51</v>
      </c>
      <c r="G158" s="44" t="s">
        <v>51</v>
      </c>
      <c r="H158" s="6" t="s">
        <v>51</v>
      </c>
      <c r="I158" s="6" t="s">
        <v>51</v>
      </c>
      <c r="J158" s="6" t="s">
        <v>51</v>
      </c>
      <c r="K158" s="6" t="s">
        <v>51</v>
      </c>
      <c r="L158" s="6" t="s">
        <v>51</v>
      </c>
      <c r="M158" s="47" t="s">
        <v>51</v>
      </c>
      <c r="N158" s="4" t="s">
        <v>51</v>
      </c>
      <c r="O158" s="4" t="s">
        <v>51</v>
      </c>
      <c r="P158" s="4" t="s">
        <v>51</v>
      </c>
      <c r="Q158" s="4" t="s">
        <v>51</v>
      </c>
      <c r="R158" s="44" t="s">
        <v>51</v>
      </c>
    </row>
    <row r="159" spans="1:18" x14ac:dyDescent="0.25">
      <c r="A159" s="9" t="s">
        <v>146</v>
      </c>
      <c r="B159" s="1" t="s">
        <v>155</v>
      </c>
      <c r="C159" s="98" t="s">
        <v>53</v>
      </c>
      <c r="D159" s="98" t="s">
        <v>53</v>
      </c>
      <c r="E159" s="77" t="s">
        <v>53</v>
      </c>
      <c r="F159" s="101" t="s">
        <v>53</v>
      </c>
      <c r="G159" s="133" t="s">
        <v>53</v>
      </c>
      <c r="H159" s="194" t="s">
        <v>53</v>
      </c>
      <c r="I159" s="194" t="s">
        <v>53</v>
      </c>
      <c r="J159" s="194" t="s">
        <v>53</v>
      </c>
      <c r="K159" s="194" t="s">
        <v>53</v>
      </c>
      <c r="L159" s="194" t="s">
        <v>53</v>
      </c>
      <c r="M159" s="195" t="s">
        <v>53</v>
      </c>
      <c r="N159" s="101" t="s">
        <v>53</v>
      </c>
      <c r="O159" s="101" t="s">
        <v>53</v>
      </c>
      <c r="P159" s="101" t="s">
        <v>53</v>
      </c>
      <c r="Q159" s="101" t="s">
        <v>53</v>
      </c>
      <c r="R159" s="133" t="s">
        <v>53</v>
      </c>
    </row>
    <row r="160" spans="1:18" x14ac:dyDescent="0.25">
      <c r="A160" s="198" t="s">
        <v>156</v>
      </c>
      <c r="B160" s="1"/>
      <c r="C160" s="10" t="s">
        <v>56</v>
      </c>
      <c r="D160" s="10" t="s">
        <v>56</v>
      </c>
      <c r="E160" s="10" t="s">
        <v>56</v>
      </c>
      <c r="F160" s="99" t="s">
        <v>56</v>
      </c>
      <c r="G160" s="59" t="s">
        <v>56</v>
      </c>
      <c r="H160" s="18" t="s">
        <v>56</v>
      </c>
      <c r="I160" s="18" t="s">
        <v>56</v>
      </c>
      <c r="J160" s="18" t="s">
        <v>56</v>
      </c>
      <c r="K160" s="18" t="s">
        <v>56</v>
      </c>
      <c r="L160" s="18" t="s">
        <v>56</v>
      </c>
      <c r="M160" s="100" t="s">
        <v>56</v>
      </c>
      <c r="N160" s="99" t="s">
        <v>56</v>
      </c>
      <c r="O160" s="99" t="s">
        <v>56</v>
      </c>
      <c r="P160" s="99" t="s">
        <v>56</v>
      </c>
      <c r="Q160" s="99" t="s">
        <v>56</v>
      </c>
      <c r="R160" s="59" t="s">
        <v>56</v>
      </c>
    </row>
    <row r="161" spans="1:18" x14ac:dyDescent="0.25">
      <c r="A161" s="1"/>
      <c r="B161" s="1"/>
      <c r="C161" s="10" t="s">
        <v>59</v>
      </c>
      <c r="D161" s="10" t="s">
        <v>60</v>
      </c>
      <c r="E161" s="10" t="s">
        <v>61</v>
      </c>
      <c r="F161" s="99" t="s">
        <v>62</v>
      </c>
      <c r="G161" s="59" t="s">
        <v>63</v>
      </c>
      <c r="H161" s="18" t="s">
        <v>64</v>
      </c>
      <c r="I161" s="18" t="s">
        <v>65</v>
      </c>
      <c r="J161" s="18" t="s">
        <v>66</v>
      </c>
      <c r="K161" s="18" t="s">
        <v>67</v>
      </c>
      <c r="L161" s="18" t="s">
        <v>68</v>
      </c>
      <c r="M161" s="100" t="s">
        <v>69</v>
      </c>
      <c r="N161" s="101" t="s">
        <v>70</v>
      </c>
      <c r="O161" s="101" t="s">
        <v>71</v>
      </c>
      <c r="P161" s="101" t="s">
        <v>72</v>
      </c>
      <c r="Q161" s="101" t="s">
        <v>73</v>
      </c>
      <c r="R161" s="133" t="s">
        <v>157</v>
      </c>
    </row>
    <row r="162" spans="1:18" ht="15.75" thickBot="1" x14ac:dyDescent="0.3">
      <c r="A162" s="19" t="s">
        <v>20</v>
      </c>
      <c r="B162" s="20" t="s">
        <v>21</v>
      </c>
      <c r="C162" s="87">
        <v>42420</v>
      </c>
      <c r="D162" s="87">
        <v>42450</v>
      </c>
      <c r="E162" s="87">
        <v>42464</v>
      </c>
      <c r="F162" s="519">
        <v>42476</v>
      </c>
      <c r="G162" s="517">
        <v>42492</v>
      </c>
      <c r="H162" s="518">
        <v>42518</v>
      </c>
      <c r="I162" s="123">
        <v>42548</v>
      </c>
      <c r="J162" s="123">
        <v>42562</v>
      </c>
      <c r="K162" s="123">
        <v>42602</v>
      </c>
      <c r="L162" s="123">
        <v>43011</v>
      </c>
      <c r="M162" s="124">
        <v>42679</v>
      </c>
      <c r="N162" s="519">
        <v>42710</v>
      </c>
      <c r="O162" s="519">
        <v>42741</v>
      </c>
      <c r="P162" s="519">
        <v>42763</v>
      </c>
      <c r="Q162" s="519">
        <v>42798</v>
      </c>
      <c r="R162" s="121">
        <v>42815</v>
      </c>
    </row>
    <row r="163" spans="1:18" x14ac:dyDescent="0.25">
      <c r="A163" s="280" t="s">
        <v>196</v>
      </c>
      <c r="B163" s="95" t="s">
        <v>197</v>
      </c>
      <c r="C163" s="37"/>
      <c r="D163" s="37"/>
      <c r="E163" s="37"/>
      <c r="F163" s="37"/>
      <c r="G163" s="70"/>
      <c r="H163" s="70"/>
      <c r="I163" s="70"/>
      <c r="J163" s="70"/>
      <c r="K163" s="70"/>
      <c r="L163" s="70"/>
      <c r="M163" s="70"/>
      <c r="N163" s="70"/>
      <c r="O163" s="37"/>
      <c r="P163" s="70"/>
      <c r="Q163" s="156">
        <v>8</v>
      </c>
      <c r="R163" s="156">
        <v>49</v>
      </c>
    </row>
    <row r="182" spans="1:11" ht="15.75" thickBot="1" x14ac:dyDescent="0.3">
      <c r="A182" t="s">
        <v>338</v>
      </c>
    </row>
    <row r="183" spans="1:11" x14ac:dyDescent="0.25">
      <c r="A183" s="1" t="s">
        <v>145</v>
      </c>
      <c r="B183" s="1"/>
      <c r="C183" s="8" t="s">
        <v>88</v>
      </c>
      <c r="D183" s="85" t="s">
        <v>88</v>
      </c>
      <c r="E183" s="85" t="s">
        <v>88</v>
      </c>
      <c r="F183" s="119" t="s">
        <v>88</v>
      </c>
      <c r="G183" s="8" t="s">
        <v>88</v>
      </c>
      <c r="H183" s="119" t="s">
        <v>88</v>
      </c>
      <c r="I183" s="97" t="s">
        <v>88</v>
      </c>
      <c r="J183" s="8" t="s">
        <v>88</v>
      </c>
      <c r="K183" s="8" t="s">
        <v>88</v>
      </c>
    </row>
    <row r="184" spans="1:11" x14ac:dyDescent="0.25">
      <c r="A184" s="9" t="s">
        <v>146</v>
      </c>
      <c r="B184" s="1"/>
      <c r="C184" s="59" t="s">
        <v>89</v>
      </c>
      <c r="D184" s="18" t="s">
        <v>89</v>
      </c>
      <c r="E184" s="18" t="s">
        <v>89</v>
      </c>
      <c r="F184" s="100" t="s">
        <v>89</v>
      </c>
      <c r="G184" s="59" t="s">
        <v>89</v>
      </c>
      <c r="H184" s="100" t="s">
        <v>89</v>
      </c>
      <c r="I184" s="59" t="s">
        <v>89</v>
      </c>
      <c r="J184" s="59" t="s">
        <v>89</v>
      </c>
      <c r="K184" s="59" t="s">
        <v>89</v>
      </c>
    </row>
    <row r="185" spans="1:11" x14ac:dyDescent="0.25">
      <c r="A185" s="1" t="s">
        <v>158</v>
      </c>
      <c r="B185" s="1"/>
      <c r="C185" s="59" t="s">
        <v>19</v>
      </c>
      <c r="D185" s="18" t="s">
        <v>19</v>
      </c>
      <c r="E185" s="18" t="s">
        <v>19</v>
      </c>
      <c r="F185" s="100" t="s">
        <v>19</v>
      </c>
      <c r="G185" s="59" t="s">
        <v>19</v>
      </c>
      <c r="H185" s="100" t="s">
        <v>19</v>
      </c>
      <c r="I185" s="59" t="s">
        <v>19</v>
      </c>
      <c r="J185" s="59" t="s">
        <v>19</v>
      </c>
      <c r="K185" s="59" t="s">
        <v>19</v>
      </c>
    </row>
    <row r="186" spans="1:11" x14ac:dyDescent="0.25">
      <c r="A186" s="1" t="s">
        <v>39</v>
      </c>
      <c r="B186" s="1"/>
      <c r="C186" s="59" t="s">
        <v>90</v>
      </c>
      <c r="D186" s="18" t="s">
        <v>90</v>
      </c>
      <c r="E186" s="18" t="s">
        <v>90</v>
      </c>
      <c r="F186" s="100" t="s">
        <v>90</v>
      </c>
      <c r="G186" s="59" t="s">
        <v>90</v>
      </c>
      <c r="H186" s="100" t="s">
        <v>90</v>
      </c>
      <c r="I186" s="59" t="s">
        <v>90</v>
      </c>
      <c r="J186" s="59" t="s">
        <v>90</v>
      </c>
      <c r="K186" s="59" t="s">
        <v>90</v>
      </c>
    </row>
    <row r="187" spans="1:11" ht="15.75" thickBot="1" x14ac:dyDescent="0.3">
      <c r="A187" s="19" t="s">
        <v>20</v>
      </c>
      <c r="B187" s="20" t="s">
        <v>21</v>
      </c>
      <c r="C187" s="121">
        <v>42562</v>
      </c>
      <c r="D187" s="122">
        <v>42602</v>
      </c>
      <c r="E187" s="123">
        <v>42646</v>
      </c>
      <c r="F187" s="124">
        <v>42679</v>
      </c>
      <c r="G187" s="121">
        <v>42710</v>
      </c>
      <c r="H187" s="124">
        <v>42741</v>
      </c>
      <c r="I187" s="121">
        <v>42763</v>
      </c>
      <c r="J187" s="121">
        <v>42798</v>
      </c>
      <c r="K187" s="121">
        <v>42815</v>
      </c>
    </row>
    <row r="188" spans="1:11" x14ac:dyDescent="0.25">
      <c r="A188" s="280" t="s">
        <v>196</v>
      </c>
      <c r="B188" s="95" t="s">
        <v>197</v>
      </c>
      <c r="C188" s="37"/>
      <c r="D188" s="70"/>
      <c r="E188" s="37"/>
      <c r="F188" s="37"/>
      <c r="G188" s="37"/>
      <c r="H188" s="37"/>
      <c r="I188" s="37"/>
      <c r="J188" s="156">
        <v>30</v>
      </c>
      <c r="K188" s="156">
        <v>85</v>
      </c>
    </row>
    <row r="207" spans="1:8" ht="15.75" thickBot="1" x14ac:dyDescent="0.3">
      <c r="A207" t="s">
        <v>339</v>
      </c>
    </row>
    <row r="208" spans="1:8" x14ac:dyDescent="0.25">
      <c r="A208" s="131" t="s">
        <v>1</v>
      </c>
      <c r="B208" s="131"/>
      <c r="C208" s="44" t="s">
        <v>51</v>
      </c>
      <c r="D208" s="6" t="s">
        <v>51</v>
      </c>
      <c r="E208" s="44" t="s">
        <v>51</v>
      </c>
      <c r="F208" s="44" t="s">
        <v>51</v>
      </c>
      <c r="G208" s="44" t="s">
        <v>51</v>
      </c>
      <c r="H208" s="44" t="s">
        <v>51</v>
      </c>
    </row>
    <row r="209" spans="1:8" x14ac:dyDescent="0.25">
      <c r="A209" s="9" t="s">
        <v>146</v>
      </c>
      <c r="B209" s="131"/>
      <c r="C209" s="133" t="s">
        <v>53</v>
      </c>
      <c r="D209" s="194" t="s">
        <v>53</v>
      </c>
      <c r="E209" s="133" t="s">
        <v>53</v>
      </c>
      <c r="F209" s="133" t="s">
        <v>53</v>
      </c>
      <c r="G209" s="133" t="s">
        <v>53</v>
      </c>
      <c r="H209" s="133" t="s">
        <v>53</v>
      </c>
    </row>
    <row r="210" spans="1:8" x14ac:dyDescent="0.25">
      <c r="A210" s="204" t="s">
        <v>159</v>
      </c>
      <c r="B210" s="131"/>
      <c r="C210" s="59" t="s">
        <v>102</v>
      </c>
      <c r="D210" s="18" t="s">
        <v>102</v>
      </c>
      <c r="E210" s="59" t="s">
        <v>102</v>
      </c>
      <c r="F210" s="59" t="s">
        <v>102</v>
      </c>
      <c r="G210" s="59" t="s">
        <v>102</v>
      </c>
      <c r="H210" s="59" t="s">
        <v>102</v>
      </c>
    </row>
    <row r="211" spans="1:8" x14ac:dyDescent="0.25">
      <c r="A211" s="131"/>
      <c r="B211" s="131"/>
      <c r="C211" s="59" t="s">
        <v>19</v>
      </c>
      <c r="D211" s="18" t="s">
        <v>19</v>
      </c>
      <c r="E211" s="59" t="s">
        <v>19</v>
      </c>
      <c r="F211" s="59" t="s">
        <v>19</v>
      </c>
      <c r="G211" s="59" t="s">
        <v>19</v>
      </c>
      <c r="H211" s="59" t="s">
        <v>19</v>
      </c>
    </row>
    <row r="212" spans="1:8" ht="15.75" thickBot="1" x14ac:dyDescent="0.3">
      <c r="A212" s="39" t="s">
        <v>20</v>
      </c>
      <c r="B212" s="389" t="s">
        <v>21</v>
      </c>
      <c r="C212" s="67">
        <v>42679</v>
      </c>
      <c r="D212" s="134">
        <v>42710</v>
      </c>
      <c r="E212" s="67">
        <v>42741</v>
      </c>
      <c r="F212" s="134">
        <v>42763</v>
      </c>
      <c r="G212" s="134">
        <v>42798</v>
      </c>
      <c r="H212" s="67">
        <v>42815</v>
      </c>
    </row>
    <row r="213" spans="1:8" x14ac:dyDescent="0.25">
      <c r="A213" s="280" t="s">
        <v>196</v>
      </c>
      <c r="B213" s="95" t="s">
        <v>197</v>
      </c>
      <c r="C213" s="37"/>
      <c r="D213" s="37"/>
      <c r="E213" s="37"/>
      <c r="F213" s="37"/>
      <c r="G213" s="156">
        <v>10</v>
      </c>
      <c r="H213" s="156">
        <v>38</v>
      </c>
    </row>
    <row r="232" spans="1:9" x14ac:dyDescent="0.25">
      <c r="A232" t="s">
        <v>186</v>
      </c>
    </row>
    <row r="233" spans="1:9" ht="15.75" thickBot="1" x14ac:dyDescent="0.3">
      <c r="A233" t="s">
        <v>342</v>
      </c>
    </row>
    <row r="234" spans="1:9" x14ac:dyDescent="0.25">
      <c r="A234" s="1" t="s">
        <v>38</v>
      </c>
      <c r="B234" s="1"/>
      <c r="C234" s="136" t="s">
        <v>113</v>
      </c>
      <c r="D234" s="136" t="s">
        <v>113</v>
      </c>
      <c r="E234" s="136" t="s">
        <v>113</v>
      </c>
      <c r="F234" s="136" t="s">
        <v>113</v>
      </c>
      <c r="G234" s="136" t="s">
        <v>113</v>
      </c>
      <c r="H234" s="136" t="s">
        <v>113</v>
      </c>
      <c r="I234" s="135" t="s">
        <v>113</v>
      </c>
    </row>
    <row r="235" spans="1:9" x14ac:dyDescent="0.25">
      <c r="A235" s="1" t="s">
        <v>161</v>
      </c>
      <c r="B235" s="1"/>
      <c r="C235" s="138" t="s">
        <v>114</v>
      </c>
      <c r="D235" s="138" t="s">
        <v>114</v>
      </c>
      <c r="E235" s="138" t="s">
        <v>114</v>
      </c>
      <c r="F235" s="138" t="s">
        <v>114</v>
      </c>
      <c r="G235" s="138" t="s">
        <v>114</v>
      </c>
      <c r="H235" s="138" t="s">
        <v>114</v>
      </c>
      <c r="I235" s="139" t="s">
        <v>114</v>
      </c>
    </row>
    <row r="236" spans="1:9" x14ac:dyDescent="0.25">
      <c r="A236" s="1" t="s">
        <v>146</v>
      </c>
      <c r="B236" s="1"/>
      <c r="C236" s="138" t="s">
        <v>115</v>
      </c>
      <c r="D236" s="138" t="s">
        <v>115</v>
      </c>
      <c r="E236" s="138" t="s">
        <v>115</v>
      </c>
      <c r="F236" s="138" t="s">
        <v>115</v>
      </c>
      <c r="G236" s="138" t="s">
        <v>115</v>
      </c>
      <c r="H236" s="138" t="s">
        <v>115</v>
      </c>
      <c r="I236" s="139" t="s">
        <v>115</v>
      </c>
    </row>
    <row r="237" spans="1:9" x14ac:dyDescent="0.25">
      <c r="A237" s="1" t="s">
        <v>113</v>
      </c>
      <c r="B237" s="1"/>
      <c r="C237" s="138" t="s">
        <v>116</v>
      </c>
      <c r="D237" s="138" t="s">
        <v>116</v>
      </c>
      <c r="E237" s="138" t="s">
        <v>116</v>
      </c>
      <c r="F237" s="138" t="s">
        <v>116</v>
      </c>
      <c r="G237" s="138" t="s">
        <v>116</v>
      </c>
      <c r="H237" s="138" t="s">
        <v>116</v>
      </c>
      <c r="I237" s="139" t="s">
        <v>116</v>
      </c>
    </row>
    <row r="238" spans="1:9" ht="15.75" thickBot="1" x14ac:dyDescent="0.3">
      <c r="A238" s="19" t="s">
        <v>20</v>
      </c>
      <c r="B238" s="20" t="s">
        <v>21</v>
      </c>
      <c r="C238" s="206">
        <v>42562</v>
      </c>
      <c r="D238" s="206">
        <v>42602</v>
      </c>
      <c r="E238" s="206">
        <v>42710</v>
      </c>
      <c r="F238" s="206">
        <v>42741</v>
      </c>
      <c r="G238" s="206">
        <v>42763</v>
      </c>
      <c r="H238" s="206">
        <v>42798</v>
      </c>
      <c r="I238" s="207">
        <v>42815</v>
      </c>
    </row>
    <row r="239" spans="1:9" x14ac:dyDescent="0.25">
      <c r="A239" s="280" t="s">
        <v>196</v>
      </c>
      <c r="B239" s="95" t="s">
        <v>197</v>
      </c>
      <c r="C239" s="271"/>
      <c r="D239" s="271"/>
      <c r="E239" s="271"/>
      <c r="F239" s="271"/>
      <c r="G239" s="271"/>
      <c r="H239" s="156">
        <v>40</v>
      </c>
      <c r="I239" s="156">
        <v>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Proforma 18 - 21 Mar17</vt:lpstr>
      <vt:lpstr>Janru Beneke</vt:lpstr>
      <vt:lpstr>Christiaan Bornman</vt:lpstr>
      <vt:lpstr>Dillan Botha</vt:lpstr>
      <vt:lpstr>Ruben Botha</vt:lpstr>
      <vt:lpstr>Morgan Brits</vt:lpstr>
      <vt:lpstr>Jana Davel</vt:lpstr>
      <vt:lpstr>Dillan du Toit</vt:lpstr>
      <vt:lpstr>Dawid Eales</vt:lpstr>
      <vt:lpstr>Rianette Gouws</vt:lpstr>
      <vt:lpstr>Rohnan Harris</vt:lpstr>
      <vt:lpstr>Jacques JvRensburg</vt:lpstr>
      <vt:lpstr>Ben JvVuuren</vt:lpstr>
      <vt:lpstr>Estian Kleingeld</vt:lpstr>
      <vt:lpstr>Jason Kruger</vt:lpstr>
      <vt:lpstr>Josua Markram</vt:lpstr>
      <vt:lpstr>Andreas Nicol</vt:lpstr>
      <vt:lpstr>William Nicol</vt:lpstr>
      <vt:lpstr>Kyla Smit</vt:lpstr>
      <vt:lpstr>Joshua Swart</vt:lpstr>
      <vt:lpstr>Ulrike vEmmanis</vt:lpstr>
      <vt:lpstr>Nadia vHeerden</vt:lpstr>
      <vt:lpstr>Cara vd Westhuizen</vt:lpstr>
      <vt:lpstr>Paul vNiekerk</vt:lpstr>
      <vt:lpstr>Eduan van Waveren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2017-03-25T23:06:02Z</dcterms:created>
  <dcterms:modified xsi:type="dcterms:W3CDTF">2017-04-13T20:01:53Z</dcterms:modified>
</cp:coreProperties>
</file>