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9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20730" windowHeight="11520" activeTab="1"/>
  </bookViews>
  <sheets>
    <sheet name="Proforma 7&amp;8 Apr17" sheetId="1" r:id="rId1"/>
    <sheet name="Brandon Bosman" sheetId="2" r:id="rId2"/>
    <sheet name="Dillan Botha" sheetId="28" r:id="rId3"/>
    <sheet name="Morgan Brits" sheetId="29" r:id="rId4"/>
    <sheet name="Janke Coetzee" sheetId="30" r:id="rId5"/>
    <sheet name="Jana Davel" sheetId="31" r:id="rId6"/>
    <sheet name="Carina Ehlers" sheetId="32" r:id="rId7"/>
    <sheet name="Neil Ehlers" sheetId="33" r:id="rId8"/>
    <sheet name="Bernardt Fraser" sheetId="34" r:id="rId9"/>
    <sheet name="Hennie Gericke" sheetId="35" r:id="rId10"/>
    <sheet name="Ben Jv Vuuren" sheetId="37" r:id="rId11"/>
    <sheet name="Jason Kruger" sheetId="46" r:id="rId12"/>
    <sheet name="Mia Linde" sheetId="38" r:id="rId13"/>
    <sheet name="Clarice Miles" sheetId="39" r:id="rId14"/>
    <sheet name="Colson Phelps" sheetId="40" r:id="rId15"/>
    <sheet name="Danè vd Berg" sheetId="41" r:id="rId16"/>
    <sheet name="Shanlize vd Berg" sheetId="42" r:id="rId17"/>
    <sheet name="Dèan v Schoor" sheetId="43" r:id="rId18"/>
    <sheet name="Cara vd Westhuizen" sheetId="48" r:id="rId19"/>
    <sheet name="Nadia v Heerden" sheetId="47" r:id="rId20"/>
    <sheet name="Gideon Walters" sheetId="44" r:id="rId21"/>
    <sheet name="Stephan Walters" sheetId="45" r:id="rId22"/>
  </sheets>
  <calcPr calcId="145621"/>
</workbook>
</file>

<file path=xl/calcChain.xml><?xml version="1.0" encoding="utf-8"?>
<calcChain xmlns="http://schemas.openxmlformats.org/spreadsheetml/2006/main">
  <c r="S114" i="30" l="1"/>
  <c r="S112" i="30"/>
  <c r="S110" i="30"/>
  <c r="T110" i="30" s="1"/>
  <c r="D112" i="30" s="1"/>
  <c r="I130" i="30"/>
  <c r="H130" i="30"/>
  <c r="P136" i="29"/>
  <c r="O136" i="29"/>
  <c r="J136" i="29"/>
  <c r="I136" i="29"/>
  <c r="S120" i="29"/>
  <c r="T120" i="29" s="1"/>
  <c r="V120" i="29" s="1"/>
  <c r="S118" i="29"/>
  <c r="T118" i="29" s="1"/>
  <c r="D120" i="29" s="1"/>
  <c r="T112" i="30" l="1"/>
  <c r="D114" i="30"/>
  <c r="T114" i="30" s="1"/>
  <c r="V112" i="30"/>
  <c r="F77" i="2" l="1"/>
  <c r="B260" i="45" l="1"/>
  <c r="A260" i="45"/>
  <c r="B234" i="45"/>
  <c r="A234" i="45"/>
  <c r="B209" i="45"/>
  <c r="A209" i="45"/>
  <c r="B184" i="45"/>
  <c r="A184" i="45"/>
  <c r="B316" i="43"/>
  <c r="A316" i="43"/>
  <c r="B290" i="43"/>
  <c r="A290" i="43"/>
  <c r="B265" i="43"/>
  <c r="A265" i="43"/>
  <c r="B240" i="43"/>
  <c r="A240" i="43"/>
  <c r="B215" i="43"/>
  <c r="A215" i="43"/>
  <c r="B190" i="43"/>
  <c r="A190" i="43"/>
  <c r="B263" i="39"/>
  <c r="A263" i="39"/>
  <c r="B237" i="39"/>
  <c r="A237" i="39"/>
  <c r="B212" i="39"/>
  <c r="A212" i="39"/>
  <c r="B186" i="39"/>
  <c r="A186" i="39"/>
  <c r="B160" i="38"/>
  <c r="A160" i="38"/>
  <c r="B134" i="38"/>
  <c r="A134" i="38"/>
  <c r="B221" i="46"/>
  <c r="A221" i="46"/>
  <c r="B196" i="46"/>
  <c r="A196" i="46"/>
  <c r="B171" i="46"/>
  <c r="A171" i="46"/>
  <c r="B199" i="33"/>
  <c r="A199" i="33"/>
  <c r="B173" i="33"/>
  <c r="A173" i="33"/>
  <c r="B148" i="33"/>
  <c r="A148" i="33"/>
  <c r="B263" i="31" l="1"/>
  <c r="A263" i="31"/>
  <c r="B237" i="31"/>
  <c r="A237" i="31"/>
  <c r="B211" i="31"/>
  <c r="A211" i="31"/>
  <c r="B185" i="31"/>
  <c r="A185" i="31"/>
  <c r="B160" i="31"/>
  <c r="A160" i="31"/>
  <c r="B135" i="31"/>
  <c r="A135" i="31"/>
  <c r="B277" i="30"/>
  <c r="A277" i="30"/>
  <c r="B251" i="30"/>
  <c r="A251" i="30"/>
  <c r="B226" i="30"/>
  <c r="A226" i="30"/>
  <c r="B201" i="30"/>
  <c r="A201" i="30"/>
  <c r="B176" i="30"/>
  <c r="A176" i="30"/>
  <c r="B151" i="30"/>
  <c r="A151" i="30"/>
  <c r="B309" i="29"/>
  <c r="A309" i="29"/>
  <c r="B283" i="29"/>
  <c r="A283" i="29"/>
  <c r="B258" i="29"/>
  <c r="A258" i="29"/>
  <c r="B232" i="29"/>
  <c r="A232" i="29"/>
  <c r="B207" i="29"/>
  <c r="A207" i="29"/>
  <c r="B182" i="29"/>
  <c r="A182" i="29"/>
  <c r="B157" i="29"/>
  <c r="A157" i="29"/>
  <c r="A48" i="42"/>
  <c r="B48" i="42"/>
  <c r="A56" i="42"/>
  <c r="B56" i="42"/>
  <c r="A64" i="42"/>
  <c r="B64" i="42"/>
  <c r="A72" i="42"/>
  <c r="B72" i="42"/>
  <c r="A81" i="42"/>
  <c r="B81" i="42"/>
  <c r="A89" i="42"/>
  <c r="B89" i="42"/>
  <c r="A97" i="42"/>
  <c r="B97" i="42"/>
  <c r="A105" i="42"/>
  <c r="B105" i="42"/>
  <c r="A113" i="42"/>
  <c r="B113" i="42"/>
  <c r="D81" i="2" l="1"/>
  <c r="B81" i="2"/>
  <c r="H76" i="2"/>
  <c r="F76" i="2"/>
  <c r="B76" i="2"/>
  <c r="F13" i="2"/>
  <c r="H13" i="2" s="1"/>
  <c r="J76" i="2" s="1"/>
  <c r="D76" i="2" l="1"/>
  <c r="B69" i="2" l="1"/>
  <c r="A69" i="2"/>
  <c r="B61" i="2"/>
  <c r="A61" i="2"/>
  <c r="B53" i="2"/>
  <c r="A53" i="2"/>
  <c r="K7" i="2"/>
  <c r="J7" i="2"/>
  <c r="A13" i="2"/>
  <c r="I53" i="2"/>
  <c r="L114" i="45"/>
  <c r="M114" i="45" s="1"/>
  <c r="R96" i="45"/>
  <c r="S96" i="45" s="1"/>
  <c r="N80" i="45"/>
  <c r="O80" i="45" s="1"/>
  <c r="I72" i="45"/>
  <c r="U64" i="45"/>
  <c r="V64" i="45" s="1"/>
  <c r="I64" i="44"/>
  <c r="I48" i="47"/>
  <c r="D94" i="47"/>
  <c r="B94" i="47"/>
  <c r="M90" i="47"/>
  <c r="L90" i="47"/>
  <c r="J89" i="47"/>
  <c r="H89" i="47"/>
  <c r="F89" i="47"/>
  <c r="D89" i="47"/>
  <c r="L85" i="47"/>
  <c r="E85" i="47"/>
  <c r="D85" i="47"/>
  <c r="B82" i="47"/>
  <c r="A82" i="47"/>
  <c r="B73" i="47"/>
  <c r="A73" i="47"/>
  <c r="B64" i="47"/>
  <c r="A64" i="47"/>
  <c r="B56" i="47"/>
  <c r="A56" i="47"/>
  <c r="B48" i="47"/>
  <c r="A48" i="47"/>
  <c r="B40" i="47"/>
  <c r="A40" i="47"/>
  <c r="B13" i="47"/>
  <c r="A13" i="47"/>
  <c r="K7" i="47"/>
  <c r="J7" i="47"/>
  <c r="C6" i="47"/>
  <c r="B89" i="47" s="1"/>
  <c r="D60" i="48"/>
  <c r="B60" i="48"/>
  <c r="M56" i="48"/>
  <c r="L56" i="48"/>
  <c r="J55" i="48"/>
  <c r="H55" i="48"/>
  <c r="F55" i="48"/>
  <c r="D55" i="48"/>
  <c r="L51" i="48"/>
  <c r="E51" i="48"/>
  <c r="D51" i="48"/>
  <c r="B48" i="48"/>
  <c r="A48" i="48"/>
  <c r="B13" i="48"/>
  <c r="A13" i="48"/>
  <c r="K7" i="48"/>
  <c r="J7" i="48"/>
  <c r="C6" i="48"/>
  <c r="B55" i="48" s="1"/>
  <c r="L130" i="43"/>
  <c r="M130" i="43" s="1"/>
  <c r="R112" i="43"/>
  <c r="S112" i="43" s="1"/>
  <c r="N88" i="43"/>
  <c r="O88" i="43" s="1"/>
  <c r="U80" i="43"/>
  <c r="V80" i="43" s="1"/>
  <c r="T56" i="43"/>
  <c r="U56" i="43" s="1"/>
  <c r="T40" i="43"/>
  <c r="U40" i="43" s="1"/>
  <c r="I48" i="40"/>
  <c r="L119" i="39"/>
  <c r="M119" i="39" s="1"/>
  <c r="R101" i="39"/>
  <c r="S101" i="39" s="1"/>
  <c r="N85" i="39"/>
  <c r="O85" i="39" s="1"/>
  <c r="I77" i="39"/>
  <c r="U69" i="39"/>
  <c r="B53" i="38"/>
  <c r="A53" i="38"/>
  <c r="B61" i="38"/>
  <c r="A61" i="38"/>
  <c r="B69" i="38"/>
  <c r="A69" i="38"/>
  <c r="B78" i="38"/>
  <c r="A78" i="38"/>
  <c r="L87" i="38"/>
  <c r="M87" i="38" s="1"/>
  <c r="R69" i="38"/>
  <c r="S69" i="38" s="1"/>
  <c r="R101" i="46"/>
  <c r="S101" i="46" s="1"/>
  <c r="N85" i="46"/>
  <c r="O85" i="46" s="1"/>
  <c r="I77" i="46"/>
  <c r="U69" i="46"/>
  <c r="V69" i="46" s="1"/>
  <c r="D131" i="46"/>
  <c r="B131" i="46"/>
  <c r="M127" i="46"/>
  <c r="L127" i="46"/>
  <c r="J126" i="46"/>
  <c r="H126" i="46"/>
  <c r="F126" i="46"/>
  <c r="D126" i="46"/>
  <c r="L122" i="46"/>
  <c r="E122" i="46"/>
  <c r="D122" i="46"/>
  <c r="B119" i="46"/>
  <c r="A119" i="46"/>
  <c r="B110" i="46"/>
  <c r="A110" i="46"/>
  <c r="B101" i="46"/>
  <c r="A101" i="46"/>
  <c r="B93" i="46"/>
  <c r="A93" i="46"/>
  <c r="B85" i="46"/>
  <c r="A85" i="46"/>
  <c r="B77" i="46"/>
  <c r="A77" i="46"/>
  <c r="B69" i="46"/>
  <c r="A69" i="46"/>
  <c r="B61" i="46"/>
  <c r="A61" i="46"/>
  <c r="B53" i="46"/>
  <c r="A53" i="46"/>
  <c r="B13" i="46"/>
  <c r="A13" i="46"/>
  <c r="K7" i="46"/>
  <c r="J7" i="46"/>
  <c r="C6" i="46"/>
  <c r="B126" i="46" s="1"/>
  <c r="I48" i="37"/>
  <c r="A40" i="34"/>
  <c r="B40" i="34"/>
  <c r="L98" i="33" l="1"/>
  <c r="M98" i="33" s="1"/>
  <c r="N72" i="33"/>
  <c r="O72" i="33" s="1"/>
  <c r="I64" i="33"/>
  <c r="U56" i="33"/>
  <c r="V56" i="33" s="1"/>
  <c r="I56" i="32"/>
  <c r="L103" i="31"/>
  <c r="M103" i="31" s="1"/>
  <c r="R94" i="31"/>
  <c r="S94" i="31" s="1"/>
  <c r="N78" i="31"/>
  <c r="O78" i="31" s="1"/>
  <c r="L70" i="31"/>
  <c r="M70" i="31" s="1"/>
  <c r="T61" i="31"/>
  <c r="U61" i="31" s="1"/>
  <c r="T53" i="31"/>
  <c r="U53" i="31" s="1"/>
  <c r="L106" i="30"/>
  <c r="M106" i="30" s="1"/>
  <c r="R97" i="30"/>
  <c r="S97" i="30" s="1"/>
  <c r="N89" i="30"/>
  <c r="O89" i="30" s="1"/>
  <c r="U81" i="30"/>
  <c r="V81" i="30" s="1"/>
  <c r="L65" i="30"/>
  <c r="M65" i="30" s="1"/>
  <c r="T48" i="30"/>
  <c r="U48" i="30" s="1"/>
  <c r="L114" i="29"/>
  <c r="M114" i="29" s="1"/>
  <c r="R105" i="29"/>
  <c r="S105" i="29" s="1"/>
  <c r="N97" i="29"/>
  <c r="O97" i="29" s="1"/>
  <c r="U89" i="29"/>
  <c r="V89" i="29" s="1"/>
  <c r="L73" i="29"/>
  <c r="M73" i="29" s="1"/>
  <c r="T56" i="29"/>
  <c r="U56" i="29" s="1"/>
  <c r="T48" i="29"/>
  <c r="U48" i="29" s="1"/>
  <c r="D135" i="45"/>
  <c r="B135" i="45"/>
  <c r="M131" i="45"/>
  <c r="L131" i="45"/>
  <c r="J130" i="45"/>
  <c r="H130" i="45"/>
  <c r="F130" i="45"/>
  <c r="D130" i="45"/>
  <c r="L126" i="45"/>
  <c r="E126" i="45"/>
  <c r="D126" i="45"/>
  <c r="B123" i="45"/>
  <c r="A123" i="45"/>
  <c r="B114" i="45"/>
  <c r="A114" i="45"/>
  <c r="B105" i="45"/>
  <c r="A105" i="45"/>
  <c r="B96" i="45"/>
  <c r="A96" i="45"/>
  <c r="B88" i="45"/>
  <c r="A88" i="45"/>
  <c r="B80" i="45"/>
  <c r="A80" i="45"/>
  <c r="B72" i="45"/>
  <c r="A72" i="45"/>
  <c r="B64" i="45"/>
  <c r="A64" i="45"/>
  <c r="B56" i="45"/>
  <c r="A56" i="45"/>
  <c r="B48" i="45"/>
  <c r="A48" i="45"/>
  <c r="B13" i="45"/>
  <c r="A13" i="45"/>
  <c r="K7" i="45"/>
  <c r="J7" i="45"/>
  <c r="C6" i="45"/>
  <c r="B130" i="45" s="1"/>
  <c r="D102" i="44"/>
  <c r="B102" i="44"/>
  <c r="M98" i="44"/>
  <c r="L98" i="44"/>
  <c r="J97" i="44"/>
  <c r="H97" i="44"/>
  <c r="F97" i="44"/>
  <c r="D97" i="44"/>
  <c r="L93" i="44"/>
  <c r="E93" i="44"/>
  <c r="D93" i="44"/>
  <c r="B90" i="44"/>
  <c r="A90" i="44"/>
  <c r="B81" i="44"/>
  <c r="A81" i="44"/>
  <c r="B72" i="44"/>
  <c r="A72" i="44"/>
  <c r="B64" i="44"/>
  <c r="A64" i="44"/>
  <c r="B56" i="44"/>
  <c r="A56" i="44"/>
  <c r="B48" i="44"/>
  <c r="A48" i="44"/>
  <c r="B13" i="44"/>
  <c r="A13" i="44"/>
  <c r="K7" i="44"/>
  <c r="J7" i="44"/>
  <c r="C6" i="44"/>
  <c r="B97" i="44" s="1"/>
  <c r="D151" i="43"/>
  <c r="B151" i="43"/>
  <c r="M147" i="43"/>
  <c r="L147" i="43"/>
  <c r="J146" i="43"/>
  <c r="H146" i="43"/>
  <c r="F146" i="43"/>
  <c r="D146" i="43"/>
  <c r="L142" i="43"/>
  <c r="E142" i="43"/>
  <c r="D142" i="43"/>
  <c r="B139" i="43"/>
  <c r="A139" i="43"/>
  <c r="B130" i="43"/>
  <c r="A130" i="43"/>
  <c r="B121" i="43"/>
  <c r="A121" i="43"/>
  <c r="B112" i="43"/>
  <c r="A112" i="43"/>
  <c r="B104" i="43"/>
  <c r="A104" i="43"/>
  <c r="B96" i="43"/>
  <c r="A96" i="43"/>
  <c r="B88" i="43"/>
  <c r="A88" i="43"/>
  <c r="B80" i="43"/>
  <c r="A80" i="43"/>
  <c r="B72" i="43"/>
  <c r="A72" i="43"/>
  <c r="B64" i="43"/>
  <c r="A64" i="43"/>
  <c r="B56" i="43"/>
  <c r="A56" i="43"/>
  <c r="B48" i="43"/>
  <c r="A48" i="43"/>
  <c r="B40" i="43"/>
  <c r="A40" i="43"/>
  <c r="B13" i="43"/>
  <c r="A13" i="43"/>
  <c r="K7" i="43"/>
  <c r="J7" i="43"/>
  <c r="C6" i="43"/>
  <c r="B146" i="43" s="1"/>
  <c r="D176" i="42"/>
  <c r="B176" i="42"/>
  <c r="M172" i="42"/>
  <c r="L172" i="42"/>
  <c r="J171" i="42"/>
  <c r="H171" i="42"/>
  <c r="F171" i="42"/>
  <c r="D171" i="42"/>
  <c r="L167" i="42"/>
  <c r="E167" i="42"/>
  <c r="D167" i="42"/>
  <c r="B164" i="42"/>
  <c r="A164" i="42"/>
  <c r="B155" i="42"/>
  <c r="A155" i="42"/>
  <c r="B146" i="42"/>
  <c r="A146" i="42"/>
  <c r="B137" i="42"/>
  <c r="A137" i="42"/>
  <c r="B129" i="42"/>
  <c r="A129" i="42"/>
  <c r="B121" i="42"/>
  <c r="A121" i="42"/>
  <c r="B13" i="42"/>
  <c r="A13" i="42"/>
  <c r="K7" i="42"/>
  <c r="J7" i="42"/>
  <c r="C6" i="42"/>
  <c r="B171" i="42" s="1"/>
  <c r="D176" i="41"/>
  <c r="B176" i="41"/>
  <c r="M172" i="41"/>
  <c r="L172" i="41"/>
  <c r="J171" i="41"/>
  <c r="H171" i="41"/>
  <c r="F171" i="41"/>
  <c r="D171" i="41"/>
  <c r="L167" i="41"/>
  <c r="E167" i="41"/>
  <c r="D167" i="41"/>
  <c r="B164" i="41"/>
  <c r="A164" i="41"/>
  <c r="B155" i="41"/>
  <c r="A155" i="41"/>
  <c r="B146" i="41"/>
  <c r="A146" i="41"/>
  <c r="B137" i="41"/>
  <c r="A137" i="41"/>
  <c r="B129" i="41"/>
  <c r="A129" i="41"/>
  <c r="B121" i="41"/>
  <c r="A121" i="41"/>
  <c r="B113" i="41"/>
  <c r="A113" i="41"/>
  <c r="B105" i="41"/>
  <c r="A105" i="41"/>
  <c r="B97" i="41"/>
  <c r="A97" i="41"/>
  <c r="B89" i="41"/>
  <c r="A89" i="41"/>
  <c r="B81" i="41"/>
  <c r="A81" i="41"/>
  <c r="B72" i="41"/>
  <c r="A72" i="41"/>
  <c r="B64" i="41"/>
  <c r="A64" i="41"/>
  <c r="B56" i="41"/>
  <c r="A56" i="41"/>
  <c r="B48" i="41"/>
  <c r="A48" i="41"/>
  <c r="B13" i="41"/>
  <c r="A13" i="41"/>
  <c r="K7" i="41"/>
  <c r="J7" i="41"/>
  <c r="C6" i="41"/>
  <c r="B171" i="41" s="1"/>
  <c r="D85" i="40"/>
  <c r="B85" i="40"/>
  <c r="M81" i="40"/>
  <c r="L81" i="40"/>
  <c r="J80" i="40"/>
  <c r="H80" i="40"/>
  <c r="F80" i="40"/>
  <c r="D80" i="40"/>
  <c r="L76" i="40"/>
  <c r="E76" i="40"/>
  <c r="D76" i="40"/>
  <c r="B73" i="40"/>
  <c r="A73" i="40"/>
  <c r="B64" i="40"/>
  <c r="A64" i="40"/>
  <c r="B56" i="40"/>
  <c r="A56" i="40"/>
  <c r="B48" i="40"/>
  <c r="A48" i="40"/>
  <c r="B40" i="40"/>
  <c r="A40" i="40"/>
  <c r="B13" i="40"/>
  <c r="A13" i="40"/>
  <c r="K7" i="40"/>
  <c r="J7" i="40"/>
  <c r="C6" i="40"/>
  <c r="B80" i="40" s="1"/>
  <c r="D140" i="39"/>
  <c r="B140" i="39"/>
  <c r="M136" i="39"/>
  <c r="L136" i="39"/>
  <c r="J135" i="39"/>
  <c r="H135" i="39"/>
  <c r="F135" i="39"/>
  <c r="D135" i="39"/>
  <c r="L131" i="39"/>
  <c r="E131" i="39"/>
  <c r="D131" i="39"/>
  <c r="B128" i="39"/>
  <c r="A128" i="39"/>
  <c r="B119" i="39"/>
  <c r="A119" i="39"/>
  <c r="B110" i="39"/>
  <c r="A110" i="39"/>
  <c r="B101" i="39"/>
  <c r="A101" i="39"/>
  <c r="B93" i="39"/>
  <c r="A93" i="39"/>
  <c r="B85" i="39"/>
  <c r="A85" i="39"/>
  <c r="B77" i="39"/>
  <c r="A77" i="39"/>
  <c r="B69" i="39"/>
  <c r="A69" i="39"/>
  <c r="B61" i="39"/>
  <c r="A61" i="39"/>
  <c r="B53" i="39"/>
  <c r="A53" i="39"/>
  <c r="B13" i="39"/>
  <c r="A13" i="39"/>
  <c r="K7" i="39"/>
  <c r="J7" i="39"/>
  <c r="C6" i="39"/>
  <c r="B135" i="39" s="1"/>
  <c r="D99" i="38"/>
  <c r="B99" i="38"/>
  <c r="M95" i="38"/>
  <c r="L95" i="38"/>
  <c r="J94" i="38"/>
  <c r="H94" i="38"/>
  <c r="F94" i="38"/>
  <c r="D94" i="38"/>
  <c r="L90" i="38"/>
  <c r="E90" i="38"/>
  <c r="D90" i="38"/>
  <c r="B87" i="38"/>
  <c r="A87" i="38"/>
  <c r="B13" i="38"/>
  <c r="A13" i="38"/>
  <c r="K7" i="38"/>
  <c r="J7" i="38"/>
  <c r="C6" i="38"/>
  <c r="B94" i="38" s="1"/>
  <c r="D69" i="37"/>
  <c r="B69" i="37"/>
  <c r="M65" i="37"/>
  <c r="L65" i="37"/>
  <c r="J64" i="37"/>
  <c r="H64" i="37"/>
  <c r="F64" i="37"/>
  <c r="D64" i="37"/>
  <c r="L60" i="37"/>
  <c r="E60" i="37"/>
  <c r="D60" i="37"/>
  <c r="B56" i="37"/>
  <c r="A56" i="37"/>
  <c r="B48" i="37"/>
  <c r="A48" i="37"/>
  <c r="B13" i="37"/>
  <c r="A13" i="37"/>
  <c r="K7" i="37"/>
  <c r="J7" i="37"/>
  <c r="C6" i="37"/>
  <c r="B64" i="37" s="1"/>
  <c r="D60" i="35"/>
  <c r="B60" i="35"/>
  <c r="M56" i="35"/>
  <c r="L56" i="35"/>
  <c r="J55" i="35"/>
  <c r="H55" i="35"/>
  <c r="F55" i="35"/>
  <c r="D55" i="35"/>
  <c r="L51" i="35"/>
  <c r="E51" i="35"/>
  <c r="D51" i="35"/>
  <c r="B48" i="35"/>
  <c r="A48" i="35"/>
  <c r="B13" i="35"/>
  <c r="A13" i="35"/>
  <c r="K7" i="35"/>
  <c r="J7" i="35"/>
  <c r="C6" i="35"/>
  <c r="B55" i="35" s="1"/>
  <c r="D69" i="34"/>
  <c r="B69" i="34"/>
  <c r="M65" i="34"/>
  <c r="L65" i="34"/>
  <c r="J64" i="34"/>
  <c r="H64" i="34"/>
  <c r="F64" i="34"/>
  <c r="D64" i="34"/>
  <c r="L60" i="34"/>
  <c r="E60" i="34"/>
  <c r="D60" i="34"/>
  <c r="B57" i="34"/>
  <c r="A57" i="34"/>
  <c r="B48" i="34"/>
  <c r="A48" i="34"/>
  <c r="B13" i="34"/>
  <c r="A13" i="34"/>
  <c r="K7" i="34"/>
  <c r="J7" i="34"/>
  <c r="C6" i="34"/>
  <c r="B64" i="34" s="1"/>
  <c r="D119" i="33"/>
  <c r="B119" i="33"/>
  <c r="M115" i="33"/>
  <c r="L115" i="33"/>
  <c r="J114" i="33"/>
  <c r="H114" i="33"/>
  <c r="F114" i="33"/>
  <c r="D114" i="33"/>
  <c r="L110" i="33"/>
  <c r="E110" i="33"/>
  <c r="D110" i="33"/>
  <c r="B107" i="33"/>
  <c r="A107" i="33"/>
  <c r="B98" i="33"/>
  <c r="A98" i="33"/>
  <c r="B89" i="33"/>
  <c r="A89" i="33"/>
  <c r="B80" i="33"/>
  <c r="A80" i="33"/>
  <c r="B72" i="33"/>
  <c r="A72" i="33"/>
  <c r="B64" i="33"/>
  <c r="A64" i="33"/>
  <c r="B56" i="33"/>
  <c r="A56" i="33"/>
  <c r="B48" i="33"/>
  <c r="A48" i="33"/>
  <c r="B13" i="33"/>
  <c r="A13" i="33"/>
  <c r="K7" i="33"/>
  <c r="J7" i="33"/>
  <c r="C6" i="33"/>
  <c r="B114" i="33" s="1"/>
  <c r="D76" i="32"/>
  <c r="B76" i="32"/>
  <c r="M72" i="32"/>
  <c r="L72" i="32"/>
  <c r="J71" i="32"/>
  <c r="H71" i="32"/>
  <c r="F71" i="32"/>
  <c r="D71" i="32"/>
  <c r="L67" i="32"/>
  <c r="E67" i="32"/>
  <c r="D67" i="32"/>
  <c r="B64" i="32"/>
  <c r="A64" i="32"/>
  <c r="B56" i="32"/>
  <c r="A56" i="32"/>
  <c r="B48" i="32"/>
  <c r="A48" i="32"/>
  <c r="B13" i="32"/>
  <c r="A13" i="32"/>
  <c r="K7" i="32"/>
  <c r="J7" i="32"/>
  <c r="C6" i="32"/>
  <c r="B71" i="32" s="1"/>
  <c r="D115" i="31"/>
  <c r="B115" i="31"/>
  <c r="M111" i="31"/>
  <c r="L111" i="31"/>
  <c r="J110" i="31"/>
  <c r="H110" i="31"/>
  <c r="F110" i="31"/>
  <c r="D110" i="31"/>
  <c r="L106" i="31"/>
  <c r="E106" i="31"/>
  <c r="D106" i="31"/>
  <c r="B103" i="31"/>
  <c r="A103" i="31"/>
  <c r="B94" i="31"/>
  <c r="A94" i="31"/>
  <c r="B86" i="31"/>
  <c r="A86" i="31"/>
  <c r="B78" i="31"/>
  <c r="A78" i="31"/>
  <c r="B70" i="31"/>
  <c r="A70" i="31"/>
  <c r="B61" i="31"/>
  <c r="A61" i="31"/>
  <c r="B53" i="31"/>
  <c r="A53" i="31"/>
  <c r="B13" i="31"/>
  <c r="A13" i="31"/>
  <c r="K7" i="31"/>
  <c r="J7" i="31"/>
  <c r="C6" i="31"/>
  <c r="B110" i="31" s="1"/>
  <c r="D126" i="30"/>
  <c r="B126" i="30"/>
  <c r="M122" i="30"/>
  <c r="L122" i="30"/>
  <c r="J121" i="30"/>
  <c r="H121" i="30"/>
  <c r="F121" i="30"/>
  <c r="D121" i="30"/>
  <c r="L117" i="30"/>
  <c r="E117" i="30"/>
  <c r="D117" i="30"/>
  <c r="B106" i="30"/>
  <c r="A106" i="30"/>
  <c r="B97" i="30"/>
  <c r="A97" i="30"/>
  <c r="B89" i="30"/>
  <c r="A89" i="30"/>
  <c r="B81" i="30"/>
  <c r="A81" i="30"/>
  <c r="B73" i="30"/>
  <c r="A73" i="30"/>
  <c r="B65" i="30"/>
  <c r="A65" i="30"/>
  <c r="B56" i="30"/>
  <c r="A56" i="30"/>
  <c r="B48" i="30"/>
  <c r="A48" i="30"/>
  <c r="B13" i="30"/>
  <c r="A13" i="30"/>
  <c r="K7" i="30"/>
  <c r="J7" i="30"/>
  <c r="C6" i="30"/>
  <c r="B121" i="30" s="1"/>
  <c r="D132" i="29"/>
  <c r="B132" i="29"/>
  <c r="M128" i="29"/>
  <c r="L128" i="29"/>
  <c r="J127" i="29"/>
  <c r="H127" i="29"/>
  <c r="F127" i="29"/>
  <c r="D127" i="29"/>
  <c r="L123" i="29"/>
  <c r="E123" i="29"/>
  <c r="D123" i="29"/>
  <c r="B114" i="29"/>
  <c r="A114" i="29"/>
  <c r="B105" i="29"/>
  <c r="A105" i="29"/>
  <c r="B97" i="29"/>
  <c r="A97" i="29"/>
  <c r="B89" i="29"/>
  <c r="A89" i="29"/>
  <c r="B81" i="29"/>
  <c r="A81" i="29"/>
  <c r="B73" i="29"/>
  <c r="A73" i="29"/>
  <c r="B64" i="29"/>
  <c r="A64" i="29"/>
  <c r="B56" i="29"/>
  <c r="A56" i="29"/>
  <c r="B48" i="29"/>
  <c r="A48" i="29"/>
  <c r="B13" i="29"/>
  <c r="A13" i="29"/>
  <c r="K7" i="29"/>
  <c r="J7" i="29"/>
  <c r="C6" i="29"/>
  <c r="B127" i="29" s="1"/>
  <c r="D61" i="28"/>
  <c r="B61" i="28"/>
  <c r="M57" i="28"/>
  <c r="L57" i="28"/>
  <c r="J56" i="28"/>
  <c r="H56" i="28"/>
  <c r="F56" i="28"/>
  <c r="D56" i="28"/>
  <c r="L52" i="28"/>
  <c r="E52" i="28"/>
  <c r="D52" i="28"/>
  <c r="B48" i="28"/>
  <c r="A48" i="28"/>
  <c r="B13" i="28"/>
  <c r="A13" i="28"/>
  <c r="K7" i="28"/>
  <c r="J7" i="28"/>
  <c r="C6" i="28"/>
  <c r="B56" i="28" s="1"/>
  <c r="M150" i="1"/>
  <c r="L150" i="1"/>
  <c r="B142" i="1"/>
  <c r="A142" i="1"/>
  <c r="B133" i="1"/>
  <c r="A133" i="1"/>
  <c r="B124" i="1"/>
  <c r="A124" i="1"/>
  <c r="B115" i="1"/>
  <c r="A115" i="1"/>
  <c r="B107" i="1"/>
  <c r="A107" i="1"/>
  <c r="B99" i="1"/>
  <c r="A99" i="1"/>
  <c r="B91" i="1"/>
  <c r="A91" i="1"/>
  <c r="B83" i="1"/>
  <c r="A83" i="1"/>
  <c r="B75" i="1"/>
  <c r="A75" i="1"/>
  <c r="B67" i="1"/>
  <c r="A67" i="1"/>
  <c r="B59" i="1"/>
  <c r="A59" i="1"/>
  <c r="B50" i="1"/>
  <c r="A50" i="1"/>
  <c r="B42" i="1"/>
  <c r="A42" i="1"/>
  <c r="B34" i="1"/>
  <c r="A34" i="1"/>
  <c r="B26" i="1"/>
  <c r="A26" i="1"/>
  <c r="K7" i="1"/>
  <c r="J7" i="1"/>
  <c r="A13" i="1"/>
  <c r="B13" i="1"/>
  <c r="L72" i="2"/>
  <c r="D72" i="2"/>
  <c r="L77" i="2" l="1"/>
  <c r="L145" i="1" l="1"/>
  <c r="D149" i="1"/>
  <c r="F149" i="1"/>
  <c r="H149" i="1"/>
  <c r="J149" i="1"/>
  <c r="C6" i="1" l="1"/>
  <c r="D154" i="1"/>
  <c r="B154" i="1"/>
  <c r="B149" i="1"/>
  <c r="D145" i="1" l="1"/>
  <c r="E145" i="1"/>
  <c r="B13" i="2" l="1"/>
  <c r="M77" i="2"/>
  <c r="E72" i="2"/>
</calcChain>
</file>

<file path=xl/sharedStrings.xml><?xml version="1.0" encoding="utf-8"?>
<sst xmlns="http://schemas.openxmlformats.org/spreadsheetml/2006/main" count="13503" uniqueCount="322">
  <si>
    <t>Tourna-</t>
  </si>
  <si>
    <t>Current</t>
  </si>
  <si>
    <t xml:space="preserve">Starting </t>
  </si>
  <si>
    <t>Improve-</t>
  </si>
  <si>
    <t xml:space="preserve">Final Result </t>
  </si>
  <si>
    <t>Individual Report Card</t>
  </si>
  <si>
    <t>ments</t>
  </si>
  <si>
    <t>Rating</t>
  </si>
  <si>
    <t>Point</t>
  </si>
  <si>
    <t>ment</t>
  </si>
  <si>
    <t>Played</t>
  </si>
  <si>
    <t xml:space="preserve">without </t>
  </si>
  <si>
    <t>Weight</t>
  </si>
  <si>
    <t>(weight)</t>
  </si>
  <si>
    <t xml:space="preserve">since </t>
  </si>
  <si>
    <t>weight</t>
  </si>
  <si>
    <t>X weight</t>
  </si>
  <si>
    <t>Ladder</t>
  </si>
  <si>
    <t>Lastname</t>
  </si>
  <si>
    <t>Firstname</t>
  </si>
  <si>
    <t>A</t>
  </si>
  <si>
    <t>B</t>
  </si>
  <si>
    <t>C=B-A</t>
  </si>
  <si>
    <t>D</t>
  </si>
  <si>
    <r>
      <t>E=CX</t>
    </r>
    <r>
      <rPr>
        <sz val="11"/>
        <color rgb="FF7030A0"/>
        <rFont val="Calibri"/>
        <family val="2"/>
        <scheme val="minor"/>
      </rPr>
      <t>D</t>
    </r>
  </si>
  <si>
    <t>ITN</t>
  </si>
  <si>
    <t>Previous CR</t>
  </si>
  <si>
    <t>Revised date</t>
  </si>
  <si>
    <t>Tournament</t>
  </si>
  <si>
    <t>HIGHLIGHTS</t>
  </si>
  <si>
    <t xml:space="preserve">Current </t>
  </si>
  <si>
    <t>Difference</t>
  </si>
  <si>
    <t>% Difference</t>
  </si>
  <si>
    <t>in CR</t>
  </si>
  <si>
    <t>#</t>
  </si>
  <si>
    <t>Current Rating Climbers</t>
  </si>
  <si>
    <t>Changes</t>
  </si>
  <si>
    <t>% Changes</t>
  </si>
  <si>
    <t>in Ladder</t>
  </si>
  <si>
    <t>without</t>
  </si>
  <si>
    <t xml:space="preserve">Index </t>
  </si>
  <si>
    <t>Position</t>
  </si>
  <si>
    <t>SP weight</t>
  </si>
  <si>
    <t>Improvement Index Climbers</t>
  </si>
  <si>
    <t>% Change</t>
  </si>
  <si>
    <t>Improvement (weight) climbers</t>
  </si>
  <si>
    <t xml:space="preserve">Mental </t>
  </si>
  <si>
    <t>Mental</t>
  </si>
  <si>
    <t>%</t>
  </si>
  <si>
    <t>Toughness</t>
  </si>
  <si>
    <t>between</t>
  </si>
  <si>
    <t>Climb</t>
  </si>
  <si>
    <t>% Ladder</t>
  </si>
  <si>
    <t>the</t>
  </si>
  <si>
    <t>Between</t>
  </si>
  <si>
    <t>on 20Feb</t>
  </si>
  <si>
    <t>on 21Mar</t>
  </si>
  <si>
    <t>on 4Apr</t>
  </si>
  <si>
    <t>on 16Apr</t>
  </si>
  <si>
    <t>on 2 May</t>
  </si>
  <si>
    <t>on 28 May</t>
  </si>
  <si>
    <t>on 27 Jun</t>
  </si>
  <si>
    <t>on 11 Jul</t>
  </si>
  <si>
    <t>on 20 Aug</t>
  </si>
  <si>
    <t>on 3 Oct</t>
  </si>
  <si>
    <t>on 5 Nov</t>
  </si>
  <si>
    <t>on 5&amp;6Dec</t>
  </si>
  <si>
    <t>on 6Jan</t>
  </si>
  <si>
    <t>on 28 Jan</t>
  </si>
  <si>
    <t>on 4 Mar</t>
  </si>
  <si>
    <t>Mental Toughness % climbers</t>
  </si>
  <si>
    <t>Beat the</t>
  </si>
  <si>
    <t xml:space="preserve">Lost to </t>
  </si>
  <si>
    <t>same</t>
  </si>
  <si>
    <t>the same</t>
  </si>
  <si>
    <t>rating</t>
  </si>
  <si>
    <t>Category1</t>
  </si>
  <si>
    <t>Total</t>
  </si>
  <si>
    <t>win/loss</t>
  </si>
  <si>
    <t>wins</t>
  </si>
  <si>
    <t>losses</t>
  </si>
  <si>
    <t>ratio</t>
  </si>
  <si>
    <t>win</t>
  </si>
  <si>
    <t>loss</t>
  </si>
  <si>
    <t>How good</t>
  </si>
  <si>
    <t>are you</t>
  </si>
  <si>
    <t>positions</t>
  </si>
  <si>
    <t>How good are you? Climbers</t>
  </si>
  <si>
    <t>HOW GOOD A PLAYER ARE YOU? LADDER</t>
  </si>
  <si>
    <t>against</t>
  </si>
  <si>
    <t>all</t>
  </si>
  <si>
    <t>Ratings</t>
  </si>
  <si>
    <t>Singles</t>
  </si>
  <si>
    <t xml:space="preserve">Matches </t>
  </si>
  <si>
    <t>played</t>
  </si>
  <si>
    <t>since</t>
  </si>
  <si>
    <t>E=CXD</t>
  </si>
  <si>
    <t>Score</t>
  </si>
  <si>
    <t>Mental Toughness score climbers</t>
  </si>
  <si>
    <t>Ratio of</t>
  </si>
  <si>
    <t>Positive</t>
  </si>
  <si>
    <t>Negative</t>
  </si>
  <si>
    <t>Final</t>
  </si>
  <si>
    <t>points</t>
  </si>
  <si>
    <t xml:space="preserve">for </t>
  </si>
  <si>
    <t xml:space="preserve">Rating </t>
  </si>
  <si>
    <t xml:space="preserve">SUMMARY OF SEVEN LADDERS TO BE USED AS A PLAYER'S REPORT CARD </t>
  </si>
  <si>
    <t>Ladder #</t>
  </si>
  <si>
    <t>Allrounder</t>
  </si>
  <si>
    <t>Factor</t>
  </si>
  <si>
    <t>Ave of 6</t>
  </si>
  <si>
    <t>Ladders</t>
  </si>
  <si>
    <t>Allrounder (6ladders) climbers</t>
  </si>
  <si>
    <t>SUMMARY OF SEVEN LADDERS TO BE USED AS A PLAYER'S REPORT CARD</t>
  </si>
  <si>
    <t>General Comments for player:</t>
  </si>
  <si>
    <t>Tennis Bursary</t>
  </si>
  <si>
    <r>
      <t xml:space="preserve">Improvement without weighting </t>
    </r>
    <r>
      <rPr>
        <sz val="9"/>
        <color theme="5"/>
        <rFont val="Arial"/>
        <family val="2"/>
      </rPr>
      <t>C</t>
    </r>
    <r>
      <rPr>
        <sz val="9"/>
        <color theme="1"/>
        <rFont val="Arial"/>
        <family val="2"/>
      </rPr>
      <t>=</t>
    </r>
    <r>
      <rPr>
        <sz val="9"/>
        <color rgb="FF00B050"/>
        <rFont val="Arial"/>
        <family val="2"/>
      </rPr>
      <t>B</t>
    </r>
    <r>
      <rPr>
        <sz val="9"/>
        <color theme="1"/>
        <rFont val="Arial"/>
        <family val="2"/>
      </rPr>
      <t>-</t>
    </r>
    <r>
      <rPr>
        <sz val="9"/>
        <color rgb="FFC00000"/>
        <rFont val="Arial"/>
        <family val="2"/>
      </rPr>
      <t>A</t>
    </r>
  </si>
  <si>
    <r>
      <t>Start pt(</t>
    </r>
    <r>
      <rPr>
        <sz val="10"/>
        <color rgb="FF00B050"/>
        <rFont val="Arial"/>
        <family val="2"/>
      </rPr>
      <t>B</t>
    </r>
    <r>
      <rPr>
        <sz val="10"/>
        <color theme="1"/>
        <rFont val="Arial"/>
        <family val="2"/>
      </rPr>
      <t>)</t>
    </r>
  </si>
  <si>
    <r>
      <t>Weight (</t>
    </r>
    <r>
      <rPr>
        <sz val="10"/>
        <color rgb="FF7030A0"/>
        <rFont val="Arial"/>
        <family val="2"/>
      </rPr>
      <t>D</t>
    </r>
    <r>
      <rPr>
        <sz val="10"/>
        <rFont val="Arial"/>
        <family val="2"/>
      </rPr>
      <t>)</t>
    </r>
  </si>
  <si>
    <r>
      <t xml:space="preserve">Final </t>
    </r>
    <r>
      <rPr>
        <sz val="8"/>
        <color theme="9" tint="-0.249977111117893"/>
        <rFont val="Arial"/>
        <family val="2"/>
      </rPr>
      <t>E</t>
    </r>
    <r>
      <rPr>
        <sz val="8"/>
        <color theme="1"/>
        <rFont val="Arial"/>
        <family val="2"/>
      </rPr>
      <t>=</t>
    </r>
    <r>
      <rPr>
        <sz val="8"/>
        <color theme="5"/>
        <rFont val="Arial"/>
        <family val="2"/>
      </rPr>
      <t>C</t>
    </r>
    <r>
      <rPr>
        <sz val="8"/>
        <color theme="1"/>
        <rFont val="Arial"/>
        <family val="2"/>
      </rPr>
      <t>X</t>
    </r>
    <r>
      <rPr>
        <sz val="8"/>
        <color rgb="FF7030A0"/>
        <rFont val="Arial"/>
        <family val="2"/>
      </rPr>
      <t>D</t>
    </r>
  </si>
  <si>
    <t>Improving  ITN Number</t>
  </si>
  <si>
    <t>Current ITN</t>
  </si>
  <si>
    <r>
      <t>Current Rating (</t>
    </r>
    <r>
      <rPr>
        <sz val="12"/>
        <color rgb="FFFF0000"/>
        <rFont val="Arial"/>
        <family val="2"/>
      </rPr>
      <t>A</t>
    </r>
    <r>
      <rPr>
        <sz val="12"/>
        <color theme="1"/>
        <rFont val="Arial"/>
        <family val="2"/>
      </rPr>
      <t>)</t>
    </r>
  </si>
  <si>
    <t>Current Rating Ladder: Measures the players value without a evaluation cycle necessarily completed.  It takes into account of  the score ÷ number of matches and the Previous Current Rating</t>
  </si>
  <si>
    <t xml:space="preserve">Improvement Index Ladder: Measures improvement without including weight.  The weight is based on Starting Point Rating and bothe remain constant.  </t>
  </si>
  <si>
    <t>Improvement Ladder: Measures Improvement by taking into account the weight.  The weight is based on Starting Point Rating and both remain constant throughout</t>
  </si>
  <si>
    <t>Mental Toughness Percentage Ladder: Measures the ratio of the number of wins against players with the same ITN # as you at the time of playing divided by the total losses against players of your strength.</t>
  </si>
  <si>
    <t xml:space="preserve">How good are you? Ladder: Measures how good you are by dividing the total matches won against all ITN # by total matches lost against all ITN #.  </t>
  </si>
  <si>
    <t>Mental Toughness Score Ladder: Measures the ratio of the total number of points achieved by beating players with the same ITN # or lower ITN  # divided by losses against the same ITN # or higher ITN #</t>
  </si>
  <si>
    <t>Allrounder Ladder: Measures the average of six ladders.  Each ladder measures different aspects of a player.  The average of six ladders refers to the allround ability of a player.</t>
  </si>
  <si>
    <t>Current Rating Ladder:</t>
  </si>
  <si>
    <t>Improvement Index Ladder:</t>
  </si>
  <si>
    <t>Improvement Ladder:</t>
  </si>
  <si>
    <t>Mental Toughness Percentage Ladder:</t>
  </si>
  <si>
    <t>How good are you? Ladder:</t>
  </si>
  <si>
    <t>Mental Toughness Score Ladder:</t>
  </si>
  <si>
    <t>Allrounder Ladder:</t>
  </si>
  <si>
    <t>Conclusion:</t>
  </si>
  <si>
    <t>Date:18-21 Mar 17</t>
  </si>
  <si>
    <t>Alphabetical</t>
  </si>
  <si>
    <t>Current Rating</t>
  </si>
  <si>
    <t>Date:28 Mar 17</t>
  </si>
  <si>
    <t>%Change</t>
  </si>
  <si>
    <t>Improvement with</t>
  </si>
  <si>
    <t>ladder #</t>
  </si>
  <si>
    <t xml:space="preserve"> Changes</t>
  </si>
  <si>
    <t>Mental Toughness %</t>
  </si>
  <si>
    <t>on 21 Mar</t>
  </si>
  <si>
    <t>How good are you?</t>
  </si>
  <si>
    <t>Mental Toughness Score</t>
  </si>
  <si>
    <t>Date: 21 Mar 17</t>
  </si>
  <si>
    <t>Improvement without</t>
  </si>
  <si>
    <t xml:space="preserve">Top 90 Mental Toughness score </t>
  </si>
  <si>
    <t>Davel</t>
  </si>
  <si>
    <t>Jana</t>
  </si>
  <si>
    <t>Botha</t>
  </si>
  <si>
    <t>Morgan</t>
  </si>
  <si>
    <t>How far from the tennis bursary?</t>
  </si>
  <si>
    <t>Position on the Improvement</t>
  </si>
  <si>
    <t>MENTAL TOUGHNESS PERCENTAGE LADDER - 18-21 March 2017</t>
  </si>
  <si>
    <t>INDIVIDUAL REPORT CARD AFTER GOOD NEWS TENNIS MINISTRIES TOURNAMENT HELD ON SATURDAY, 7 &amp; 8 April 2017 - GARSIE COURTS</t>
  </si>
  <si>
    <t>CURRENT RATING  CHANGES BETWEEN 18-21 Mar 17 AND 7&amp;8 April 2017</t>
  </si>
  <si>
    <t>Date:7&amp;8 Apr 17</t>
  </si>
  <si>
    <t>Bosman</t>
  </si>
  <si>
    <t>Brandon</t>
  </si>
  <si>
    <t>CURRENT RATING  7&amp;8 Apr 17</t>
  </si>
  <si>
    <t xml:space="preserve"> IMPROVEMENT INDEX- BETWEEN 28 March - 8 April 2017</t>
  </si>
  <si>
    <r>
      <t>C=</t>
    </r>
    <r>
      <rPr>
        <u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-A</t>
    </r>
  </si>
  <si>
    <t>IMPROVEMENT INDEX- -7 &amp; 8 April 2017</t>
  </si>
  <si>
    <t>TENNIS BURSARY - IMPROVEMENT LADDER AFTER GOOD NEWS TOURNAMENT BETWEEN-18-21 Mar 17 AND 7&amp;8 Apr 17</t>
  </si>
  <si>
    <t>HIGHEST CLIMBERS BETWEEN  21 Mar - 8 Apr 17</t>
  </si>
  <si>
    <t>TENNIS BURSARY - IMPROVEMENT LADDER AFTER GOOD NEWS TOURNAMENT -7 &amp; 8 April 2017</t>
  </si>
  <si>
    <t>on 8 Apr</t>
  </si>
  <si>
    <t>Mental  Toughness %</t>
  </si>
  <si>
    <t>Wins</t>
  </si>
  <si>
    <t>CHANGES IN LADDER POSITION IN THE HOW GOOD A PLAYER ARE YOU? LADDER BETWEEN 21 Mar 17 AND 8 Apr 17</t>
  </si>
  <si>
    <t>EXPERIENCE OF THE GOOD NEWS TENNIS FORMAT -7 &amp; 8 April 2017</t>
  </si>
  <si>
    <t>CHANGES IN MENTAL TOUGHNESS SCORE LADDER - 21 Mar 17 AND 8 Apr 17</t>
  </si>
  <si>
    <t>to loss</t>
  </si>
  <si>
    <t>MENTAL TOUGHNESS SCORE LADDER - 7 &amp; 8 April  2017</t>
  </si>
  <si>
    <t>Allrounder - Ave of 6 ladder on 21 Mar 17 and 8 Apr 17</t>
  </si>
  <si>
    <t>Date: 8 Apr 17</t>
  </si>
  <si>
    <t>when all</t>
  </si>
  <si>
    <t xml:space="preserve">in ladder </t>
  </si>
  <si>
    <t>7 ladders</t>
  </si>
  <si>
    <t>position</t>
  </si>
  <si>
    <t>considered</t>
  </si>
  <si>
    <t>Allrounder - Ave of 6 ladder on 7 &amp; 8 April 2017</t>
  </si>
  <si>
    <t>Good News Tournament accomplishment for 7 &amp; 8 Apr 2017</t>
  </si>
  <si>
    <t>Achievements on seven ladders after 7 &amp; 8 Apr 2017</t>
  </si>
  <si>
    <t>Achievement by climbing ladders between 21 March 2017 and 8 April 2017</t>
  </si>
  <si>
    <t>Ladder as on 8 April 2017</t>
  </si>
  <si>
    <t>Date:7 &amp; 8 April 17</t>
  </si>
  <si>
    <t>Current Rating Top 118</t>
  </si>
  <si>
    <t>Top 90 Improvement Index</t>
  </si>
  <si>
    <t>Top 87 Improvement (weight)</t>
  </si>
  <si>
    <t>Top 60 Mental Toughness %</t>
  </si>
  <si>
    <t xml:space="preserve">Top 71 How good are you? </t>
  </si>
  <si>
    <t>Total matches played 10Jan15-8Apr 17</t>
  </si>
  <si>
    <t xml:space="preserve">Top 95 Allrounder (6 ladders) </t>
  </si>
  <si>
    <t>Dillon</t>
  </si>
  <si>
    <t>Britz</t>
  </si>
  <si>
    <t>Coetzee</t>
  </si>
  <si>
    <t>Janke</t>
  </si>
  <si>
    <t>Ehlers</t>
  </si>
  <si>
    <t>Carina</t>
  </si>
  <si>
    <t>Neil</t>
  </si>
  <si>
    <t>Fraser</t>
  </si>
  <si>
    <t>Bernardt</t>
  </si>
  <si>
    <t>Hennie</t>
  </si>
  <si>
    <t>Gericke</t>
  </si>
  <si>
    <t>Jv Vuuren</t>
  </si>
  <si>
    <t>Ben</t>
  </si>
  <si>
    <t>Linde</t>
  </si>
  <si>
    <t>Mia</t>
  </si>
  <si>
    <t>Kruger</t>
  </si>
  <si>
    <t>Jason</t>
  </si>
  <si>
    <t>Miles</t>
  </si>
  <si>
    <t>Clarice</t>
  </si>
  <si>
    <t>Phelps</t>
  </si>
  <si>
    <t>Colson</t>
  </si>
  <si>
    <t>vd Berg</t>
  </si>
  <si>
    <t>Danè</t>
  </si>
  <si>
    <t>vSchoor</t>
  </si>
  <si>
    <t>Dèan</t>
  </si>
  <si>
    <t>Walters</t>
  </si>
  <si>
    <t>Gideon</t>
  </si>
  <si>
    <t>vd Westhuizen</t>
  </si>
  <si>
    <t>Cara</t>
  </si>
  <si>
    <t>v Heerden</t>
  </si>
  <si>
    <t>Nadia</t>
  </si>
  <si>
    <t>Walters G</t>
  </si>
  <si>
    <t>Gidoen</t>
  </si>
  <si>
    <t>Stephan</t>
  </si>
  <si>
    <t>Ehlers C</t>
  </si>
  <si>
    <t>Ehlers N</t>
  </si>
  <si>
    <t>vd Berg D</t>
  </si>
  <si>
    <t>vd Berg S</t>
  </si>
  <si>
    <t>Shanlize</t>
  </si>
  <si>
    <t>Walters S</t>
  </si>
  <si>
    <t>Gericke H</t>
  </si>
  <si>
    <t>Scoresheet</t>
  </si>
  <si>
    <t>Gold</t>
  </si>
  <si>
    <t>Pts won</t>
  </si>
  <si>
    <t>Pts lost</t>
  </si>
  <si>
    <t>Davel J</t>
  </si>
  <si>
    <t>Linde M</t>
  </si>
  <si>
    <t>Round 1</t>
  </si>
  <si>
    <t>Round 2</t>
  </si>
  <si>
    <t>Round 3</t>
  </si>
  <si>
    <t>Miles C</t>
  </si>
  <si>
    <t>Bosman B</t>
  </si>
  <si>
    <t>7&amp;8Apr17</t>
  </si>
  <si>
    <t>Schedule</t>
  </si>
  <si>
    <t>TOTAL</t>
  </si>
  <si>
    <t>Greenball</t>
  </si>
  <si>
    <t>1st</t>
  </si>
  <si>
    <t>2nd</t>
  </si>
  <si>
    <t>Kruger J</t>
  </si>
  <si>
    <t>3rd</t>
  </si>
  <si>
    <t>Hanin T</t>
  </si>
  <si>
    <t>4th</t>
  </si>
  <si>
    <t>Pts Lost</t>
  </si>
  <si>
    <t>Round 4</t>
  </si>
  <si>
    <t>Round 5</t>
  </si>
  <si>
    <t>Round 6</t>
  </si>
  <si>
    <t>Round 7</t>
  </si>
  <si>
    <t>Round 8</t>
  </si>
  <si>
    <t>Platinum</t>
  </si>
  <si>
    <t>vSchoor D</t>
  </si>
  <si>
    <t>vHeerdenN</t>
  </si>
  <si>
    <t>Phelps C</t>
  </si>
  <si>
    <t>Fraser B</t>
  </si>
  <si>
    <t>SINGLES</t>
  </si>
  <si>
    <t>DOUBLES</t>
  </si>
  <si>
    <t>Steyl B</t>
  </si>
  <si>
    <t>vdWesthuizenC</t>
  </si>
  <si>
    <t>JvVuuren B</t>
  </si>
  <si>
    <t>Botha D</t>
  </si>
  <si>
    <t>Coetzee J</t>
  </si>
  <si>
    <t>Brits M</t>
  </si>
  <si>
    <t>Win/Loss</t>
  </si>
  <si>
    <t>6th</t>
  </si>
  <si>
    <t>7th</t>
  </si>
  <si>
    <t>5th</t>
  </si>
  <si>
    <t>8th</t>
  </si>
  <si>
    <t>Brandon losing twice to Clarice Miles (7&amp;8 Apr) who had the same ITN (8) let your number of losses, against your ITN, rise by 25% to 8 losses.  The nine wins divided by the eight losses = 53% which is number 60 on the MT% ladder (8 Apr17)</t>
  </si>
  <si>
    <t>Twenty nine wins divided by 15 losses = 1.9333 (Win/Loss ratio), which translates to 37 ladder position</t>
  </si>
  <si>
    <t xml:space="preserve">Brandon winning 4 matches (7&amp;8 Apr) against all ITN's increased the number of wins to 29. The three losses (7&amp;8 Apr) against all ITN's increased the number of losses to 15.  </t>
  </si>
  <si>
    <t xml:space="preserve">Brandon you are currently position 163 on the improvement ladder.  If you brought your Current Rating down from 8.2778 to 7.5278 CR ladder from 136 to 96.  </t>
  </si>
  <si>
    <t xml:space="preserve">Change in Current Rating = 0.7500  Your Improvement Index = 0.3611, which translates to position 57.  Improvement with weight = 1.0668, which translates to position 53.  </t>
  </si>
  <si>
    <t xml:space="preserve">To improve your Current Rating by 0.7500 you need to earn 6 points in your next cycle of 8 - 10 matches.  That means you must beat six ITN 8 players or three ITN 7 players or two ITN 6 players </t>
  </si>
  <si>
    <t>If you lose any of your net 8 - 10 matches to an ITN = 8 - 10 you will need to earn more points.  By earning 6 total points in your next rating cycle you will be approximately number 50 on the improvement ladder.</t>
  </si>
  <si>
    <t>That will put you well on your way to winning the tennis bursary.  Practice to beat the players of your strength and stronger.</t>
  </si>
  <si>
    <t>Dillon you have not played tennis for long.  Although you are still a beginner you can still win the tennis bursary as it is based on improvement in match results.</t>
  </si>
  <si>
    <t>Brits</t>
  </si>
  <si>
    <t>Botha R</t>
  </si>
  <si>
    <t>Du Toit D</t>
  </si>
  <si>
    <t>Gouws R</t>
  </si>
  <si>
    <t>Markram J</t>
  </si>
  <si>
    <t>Matches</t>
  </si>
  <si>
    <t>Average</t>
  </si>
  <si>
    <t>Current Rate</t>
  </si>
  <si>
    <t>18-21Mar17</t>
  </si>
  <si>
    <t>Start point</t>
  </si>
  <si>
    <t>Improvement</t>
  </si>
  <si>
    <t xml:space="preserve">Starting Point minus Current Rating = Improvement without weight (10.6667 - 9.6250 = 1.0417), which translates to ladder position 19.  </t>
  </si>
  <si>
    <t>Morgan you are an ITN = 10 which has a weight of 1.  Improvement without weight X weight = Improvement with weight ( 1.0417 X 1 = 1.0417), which translates to ladder position 54.</t>
  </si>
  <si>
    <t>Morgan you can set your goal on winning the tennis bursary because it is based on improvement, which is measured by match results.</t>
  </si>
  <si>
    <t>Fivaz S</t>
  </si>
  <si>
    <t>OosthuizenJ</t>
  </si>
  <si>
    <t>Majoko N</t>
  </si>
  <si>
    <t>vNiekerk R</t>
  </si>
  <si>
    <t>Starke P</t>
  </si>
  <si>
    <t>Cambell J</t>
  </si>
  <si>
    <t>1&amp;3Oct16</t>
  </si>
  <si>
    <t>Swart J</t>
  </si>
  <si>
    <t>Eales D</t>
  </si>
  <si>
    <t xml:space="preserve">Starting point - Current Rating = Improvement without weight (10.7778 - 10.6667 = 0.1111) </t>
  </si>
  <si>
    <t>Improvement without weight X weight = Improvement weight (0.1111 X 1 = 0.1111)</t>
  </si>
  <si>
    <t xml:space="preserve">Janke you have a high Starting Point value which means a small improvement will translate into a large improvement.  Improvement is how the tennis bursary is determined. </t>
  </si>
  <si>
    <t>Jana you can still get a good tennis report card.  You showing signs of improvement.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</si>
</sst>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92D05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4"/>
      <color rgb="FFFFC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5"/>
      <name val="Arial"/>
      <family val="2"/>
    </font>
    <font>
      <sz val="9"/>
      <color rgb="FF00B050"/>
      <name val="Arial"/>
      <family val="2"/>
    </font>
    <font>
      <sz val="9"/>
      <color rgb="FFC00000"/>
      <name val="Arial"/>
      <family val="2"/>
    </font>
    <font>
      <sz val="11"/>
      <color theme="5"/>
      <name val="Calibri"/>
      <family val="2"/>
      <scheme val="minor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sz val="10"/>
      <color rgb="FF7030A0"/>
      <name val="Arial"/>
      <family val="2"/>
    </font>
    <font>
      <sz val="8"/>
      <color theme="1"/>
      <name val="Arial"/>
      <family val="2"/>
    </font>
    <font>
      <sz val="8"/>
      <color theme="9" tint="-0.249977111117893"/>
      <name val="Arial"/>
      <family val="2"/>
    </font>
    <font>
      <sz val="8"/>
      <color theme="5"/>
      <name val="Arial"/>
      <family val="2"/>
    </font>
    <font>
      <sz val="8"/>
      <color rgb="FF7030A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name val="Arial"/>
      <family val="2"/>
    </font>
    <font>
      <b/>
      <i/>
      <u/>
      <sz val="10"/>
      <color rgb="FFFF0000"/>
      <name val="Arial"/>
      <family val="2"/>
    </font>
    <font>
      <b/>
      <i/>
      <u/>
      <sz val="11"/>
      <color rgb="FF00B05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u/>
      <sz val="11"/>
      <name val="Calibri"/>
      <family val="2"/>
      <scheme val="minor"/>
    </font>
    <font>
      <u/>
      <sz val="10"/>
      <name val="Arial"/>
      <family val="2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u/>
      <sz val="11"/>
      <name val="Arial"/>
      <family val="2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1"/>
      <color rgb="FF000000"/>
      <name val="Calibri"/>
      <family val="2"/>
    </font>
    <font>
      <u/>
      <sz val="9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u/>
      <sz val="8"/>
      <name val="Arial"/>
      <family val="2"/>
    </font>
    <font>
      <u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Arial"/>
      <family val="2"/>
    </font>
    <font>
      <u/>
      <sz val="8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2" fillId="0" borderId="0"/>
  </cellStyleXfs>
  <cellXfs count="496"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ill="1" applyBorder="1"/>
    <xf numFmtId="0" fontId="0" fillId="0" borderId="4" xfId="0" applyBorder="1"/>
    <xf numFmtId="0" fontId="0" fillId="0" borderId="6" xfId="0" applyBorder="1"/>
    <xf numFmtId="0" fontId="0" fillId="0" borderId="6" xfId="0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5" fontId="3" fillId="2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7" fillId="2" borderId="12" xfId="0" applyFont="1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15" fontId="3" fillId="0" borderId="12" xfId="0" applyNumberFormat="1" applyFont="1" applyBorder="1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0" borderId="1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0" borderId="0" xfId="0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10" xfId="0" applyFont="1" applyBorder="1"/>
    <xf numFmtId="0" fontId="3" fillId="2" borderId="9" xfId="0" applyFont="1" applyFill="1" applyBorder="1"/>
    <xf numFmtId="0" fontId="3" fillId="0" borderId="9" xfId="0" applyFont="1" applyBorder="1" applyAlignment="1">
      <alignment horizontal="center"/>
    </xf>
    <xf numFmtId="0" fontId="3" fillId="2" borderId="10" xfId="0" applyFont="1" applyFill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5" fontId="3" fillId="0" borderId="10" xfId="0" applyNumberFormat="1" applyFont="1" applyBorder="1"/>
    <xf numFmtId="0" fontId="0" fillId="2" borderId="12" xfId="0" applyFill="1" applyBorder="1" applyAlignment="1">
      <alignment horizontal="center"/>
    </xf>
    <xf numFmtId="15" fontId="3" fillId="0" borderId="5" xfId="0" applyNumberFormat="1" applyFont="1" applyBorder="1"/>
    <xf numFmtId="0" fontId="0" fillId="4" borderId="12" xfId="0" applyFill="1" applyBorder="1"/>
    <xf numFmtId="164" fontId="8" fillId="2" borderId="1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Fill="1" applyBorder="1"/>
    <xf numFmtId="0" fontId="11" fillId="5" borderId="12" xfId="0" applyFont="1" applyFill="1" applyBorder="1"/>
    <xf numFmtId="164" fontId="10" fillId="2" borderId="12" xfId="0" applyNumberFormat="1" applyFont="1" applyFill="1" applyBorder="1" applyAlignment="1">
      <alignment horizontal="center"/>
    </xf>
    <xf numFmtId="0" fontId="0" fillId="6" borderId="12" xfId="0" applyFill="1" applyBorder="1"/>
    <xf numFmtId="0" fontId="6" fillId="0" borderId="0" xfId="0" applyFont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5" fontId="3" fillId="0" borderId="9" xfId="0" applyNumberFormat="1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7" borderId="12" xfId="0" applyFill="1" applyBorder="1"/>
    <xf numFmtId="0" fontId="16" fillId="0" borderId="0" xfId="0" applyFont="1"/>
    <xf numFmtId="0" fontId="0" fillId="8" borderId="12" xfId="0" applyFill="1" applyBorder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9" borderId="13" xfId="0" applyFont="1" applyFill="1" applyBorder="1"/>
    <xf numFmtId="0" fontId="0" fillId="0" borderId="0" xfId="0" applyFont="1"/>
    <xf numFmtId="0" fontId="0" fillId="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3" xfId="0" applyFill="1" applyBorder="1"/>
    <xf numFmtId="0" fontId="0" fillId="7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/>
    <xf numFmtId="0" fontId="0" fillId="2" borderId="6" xfId="0" applyFill="1" applyBorder="1" applyAlignment="1">
      <alignment horizontal="center"/>
    </xf>
    <xf numFmtId="0" fontId="17" fillId="11" borderId="13" xfId="0" applyFont="1" applyFill="1" applyBorder="1"/>
    <xf numFmtId="0" fontId="0" fillId="0" borderId="14" xfId="0" applyFill="1" applyBorder="1" applyAlignment="1">
      <alignment horizontal="center"/>
    </xf>
    <xf numFmtId="15" fontId="3" fillId="0" borderId="5" xfId="0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15" fontId="3" fillId="0" borderId="11" xfId="0" applyNumberFormat="1" applyFont="1" applyFill="1" applyBorder="1" applyAlignment="1">
      <alignment horizontal="center"/>
    </xf>
    <xf numFmtId="15" fontId="3" fillId="0" borderId="15" xfId="0" applyNumberFormat="1" applyFont="1" applyFill="1" applyBorder="1" applyAlignment="1">
      <alignment horizontal="center"/>
    </xf>
    <xf numFmtId="0" fontId="0" fillId="10" borderId="12" xfId="0" applyFill="1" applyBorder="1"/>
    <xf numFmtId="0" fontId="0" fillId="12" borderId="12" xfId="0" applyFill="1" applyBorder="1"/>
    <xf numFmtId="15" fontId="0" fillId="2" borderId="10" xfId="0" applyNumberFormat="1" applyFill="1" applyBorder="1" applyAlignment="1">
      <alignment horizontal="center"/>
    </xf>
    <xf numFmtId="0" fontId="2" fillId="3" borderId="12" xfId="0" applyFont="1" applyFill="1" applyBorder="1"/>
    <xf numFmtId="0" fontId="2" fillId="0" borderId="0" xfId="0" applyFont="1" applyBorder="1"/>
    <xf numFmtId="0" fontId="2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5" fontId="3" fillId="0" borderId="11" xfId="0" applyNumberFormat="1" applyFont="1" applyBorder="1"/>
    <xf numFmtId="0" fontId="3" fillId="13" borderId="1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5" fontId="3" fillId="6" borderId="5" xfId="0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19" fillId="0" borderId="0" xfId="0" applyFont="1"/>
    <xf numFmtId="0" fontId="0" fillId="21" borderId="0" xfId="0" applyFill="1"/>
    <xf numFmtId="0" fontId="0" fillId="8" borderId="0" xfId="0" applyFill="1"/>
    <xf numFmtId="0" fontId="19" fillId="2" borderId="0" xfId="0" applyFont="1" applyFill="1"/>
    <xf numFmtId="0" fontId="20" fillId="0" borderId="0" xfId="0" applyFont="1"/>
    <xf numFmtId="0" fontId="21" fillId="0" borderId="0" xfId="0" applyFont="1"/>
    <xf numFmtId="0" fontId="0" fillId="5" borderId="12" xfId="0" applyFill="1" applyBorder="1" applyAlignment="1">
      <alignment horizontal="center"/>
    </xf>
    <xf numFmtId="0" fontId="22" fillId="0" borderId="0" xfId="0" applyFont="1"/>
    <xf numFmtId="164" fontId="26" fillId="0" borderId="12" xfId="0" applyNumberFormat="1" applyFont="1" applyBorder="1" applyAlignment="1">
      <alignment horizontal="center"/>
    </xf>
    <xf numFmtId="0" fontId="27" fillId="0" borderId="0" xfId="0" applyFont="1"/>
    <xf numFmtId="164" fontId="29" fillId="2" borderId="12" xfId="0" applyNumberFormat="1" applyFont="1" applyFill="1" applyBorder="1" applyAlignment="1">
      <alignment horizontal="center"/>
    </xf>
    <xf numFmtId="0" fontId="18" fillId="0" borderId="0" xfId="0" applyFont="1"/>
    <xf numFmtId="1" fontId="5" fillId="0" borderId="12" xfId="0" applyNumberFormat="1" applyFont="1" applyBorder="1" applyAlignment="1">
      <alignment horizontal="center"/>
    </xf>
    <xf numFmtId="0" fontId="31" fillId="0" borderId="0" xfId="0" applyFont="1"/>
    <xf numFmtId="164" fontId="6" fillId="0" borderId="12" xfId="0" applyNumberFormat="1" applyFont="1" applyBorder="1" applyAlignment="1">
      <alignment horizontal="center"/>
    </xf>
    <xf numFmtId="0" fontId="21" fillId="2" borderId="0" xfId="0" applyFont="1" applyFill="1"/>
    <xf numFmtId="0" fontId="0" fillId="2" borderId="0" xfId="0" applyFill="1" applyBorder="1" applyAlignment="1">
      <alignment horizontal="center"/>
    </xf>
    <xf numFmtId="0" fontId="22" fillId="2" borderId="0" xfId="0" applyFont="1" applyFill="1"/>
    <xf numFmtId="164" fontId="26" fillId="2" borderId="0" xfId="0" applyNumberFormat="1" applyFont="1" applyFill="1" applyBorder="1" applyAlignment="1">
      <alignment horizontal="center"/>
    </xf>
    <xf numFmtId="0" fontId="27" fillId="2" borderId="0" xfId="0" applyFont="1" applyFill="1"/>
    <xf numFmtId="164" fontId="29" fillId="2" borderId="0" xfId="0" applyNumberFormat="1" applyFont="1" applyFill="1" applyBorder="1" applyAlignment="1">
      <alignment horizontal="center"/>
    </xf>
    <xf numFmtId="0" fontId="18" fillId="2" borderId="0" xfId="0" applyFont="1" applyFill="1"/>
    <xf numFmtId="1" fontId="5" fillId="2" borderId="0" xfId="0" applyNumberFormat="1" applyFont="1" applyFill="1" applyBorder="1" applyAlignment="1">
      <alignment horizontal="center"/>
    </xf>
    <xf numFmtId="0" fontId="31" fillId="2" borderId="0" xfId="0" applyFont="1" applyFill="1"/>
    <xf numFmtId="164" fontId="6" fillId="2" borderId="0" xfId="0" applyNumberFormat="1" applyFont="1" applyFill="1" applyBorder="1" applyAlignment="1">
      <alignment horizontal="center"/>
    </xf>
    <xf numFmtId="0" fontId="35" fillId="0" borderId="0" xfId="0" applyFont="1"/>
    <xf numFmtId="0" fontId="0" fillId="22" borderId="12" xfId="0" applyFill="1" applyBorder="1" applyAlignment="1">
      <alignment horizontal="center"/>
    </xf>
    <xf numFmtId="164" fontId="37" fillId="0" borderId="12" xfId="0" applyNumberFormat="1" applyFont="1" applyBorder="1" applyAlignment="1">
      <alignment horizontal="center"/>
    </xf>
    <xf numFmtId="0" fontId="35" fillId="2" borderId="0" xfId="0" applyFont="1" applyFill="1"/>
    <xf numFmtId="164" fontId="37" fillId="2" borderId="0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2" borderId="1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Border="1"/>
    <xf numFmtId="0" fontId="0" fillId="2" borderId="15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0" borderId="0" xfId="0" applyFont="1"/>
    <xf numFmtId="15" fontId="0" fillId="2" borderId="4" xfId="0" applyNumberFormat="1" applyFill="1" applyBorder="1" applyAlignment="1">
      <alignment horizontal="center"/>
    </xf>
    <xf numFmtId="15" fontId="3" fillId="2" borderId="4" xfId="0" applyNumberFormat="1" applyFont="1" applyFill="1" applyBorder="1"/>
    <xf numFmtId="15" fontId="3" fillId="2" borderId="5" xfId="0" applyNumberFormat="1" applyFont="1" applyFill="1" applyBorder="1"/>
    <xf numFmtId="15" fontId="3" fillId="2" borderId="9" xfId="0" applyNumberFormat="1" applyFont="1" applyFill="1" applyBorder="1"/>
    <xf numFmtId="15" fontId="3" fillId="2" borderId="10" xfId="0" applyNumberFormat="1" applyFont="1" applyFill="1" applyBorder="1"/>
    <xf numFmtId="0" fontId="2" fillId="2" borderId="0" xfId="0" applyFont="1" applyFill="1" applyBorder="1" applyAlignment="1">
      <alignment horizontal="left"/>
    </xf>
    <xf numFmtId="15" fontId="3" fillId="6" borderId="10" xfId="0" applyNumberFormat="1" applyFont="1" applyFill="1" applyBorder="1" applyAlignment="1">
      <alignment horizontal="center"/>
    </xf>
    <xf numFmtId="15" fontId="3" fillId="13" borderId="10" xfId="0" applyNumberFormat="1" applyFont="1" applyFill="1" applyBorder="1" applyAlignment="1">
      <alignment horizontal="center"/>
    </xf>
    <xf numFmtId="15" fontId="3" fillId="13" borderId="9" xfId="0" applyNumberFormat="1" applyFont="1" applyFill="1" applyBorder="1" applyAlignment="1">
      <alignment horizontal="center"/>
    </xf>
    <xf numFmtId="0" fontId="7" fillId="0" borderId="0" xfId="0" applyFont="1"/>
    <xf numFmtId="0" fontId="0" fillId="7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3" fillId="20" borderId="5" xfId="0" applyFont="1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15" fontId="3" fillId="14" borderId="10" xfId="0" applyNumberFormat="1" applyFont="1" applyFill="1" applyBorder="1" applyAlignment="1">
      <alignment horizontal="center"/>
    </xf>
    <xf numFmtId="15" fontId="3" fillId="15" borderId="10" xfId="0" applyNumberFormat="1" applyFont="1" applyFill="1" applyBorder="1" applyAlignment="1">
      <alignment horizontal="center"/>
    </xf>
    <xf numFmtId="15" fontId="3" fillId="17" borderId="10" xfId="0" applyNumberFormat="1" applyFont="1" applyFill="1" applyBorder="1" applyAlignment="1">
      <alignment horizontal="center"/>
    </xf>
    <xf numFmtId="15" fontId="3" fillId="20" borderId="10" xfId="0" applyNumberFormat="1" applyFont="1" applyFill="1" applyBorder="1"/>
    <xf numFmtId="0" fontId="0" fillId="12" borderId="12" xfId="0" applyFill="1" applyBorder="1" applyAlignment="1">
      <alignment horizontal="center"/>
    </xf>
    <xf numFmtId="0" fontId="0" fillId="12" borderId="13" xfId="0" applyFill="1" applyBorder="1"/>
    <xf numFmtId="0" fontId="18" fillId="8" borderId="12" xfId="0" applyFont="1" applyFill="1" applyBorder="1"/>
    <xf numFmtId="0" fontId="17" fillId="11" borderId="12" xfId="0" applyFont="1" applyFill="1" applyBorder="1"/>
    <xf numFmtId="164" fontId="0" fillId="5" borderId="12" xfId="0" applyNumberFormat="1" applyFill="1" applyBorder="1" applyAlignment="1">
      <alignment horizontal="center"/>
    </xf>
    <xf numFmtId="9" fontId="0" fillId="5" borderId="12" xfId="0" applyNumberFormat="1" applyFill="1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164" fontId="8" fillId="5" borderId="12" xfId="0" applyNumberFormat="1" applyFon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0" fontId="0" fillId="4" borderId="13" xfId="0" applyFill="1" applyBorder="1"/>
    <xf numFmtId="0" fontId="0" fillId="4" borderId="12" xfId="0" applyFill="1" applyBorder="1" applyAlignment="1">
      <alignment horizontal="center"/>
    </xf>
    <xf numFmtId="0" fontId="0" fillId="6" borderId="13" xfId="0" applyFill="1" applyBorder="1"/>
    <xf numFmtId="0" fontId="0" fillId="6" borderId="12" xfId="0" applyFill="1" applyBorder="1" applyAlignment="1">
      <alignment horizontal="center"/>
    </xf>
    <xf numFmtId="0" fontId="0" fillId="10" borderId="13" xfId="0" applyFill="1" applyBorder="1"/>
    <xf numFmtId="10" fontId="0" fillId="10" borderId="12" xfId="0" applyNumberFormat="1" applyFill="1" applyBorder="1" applyAlignment="1">
      <alignment horizontal="center"/>
    </xf>
    <xf numFmtId="0" fontId="0" fillId="23" borderId="12" xfId="0" applyFill="1" applyBorder="1"/>
    <xf numFmtId="0" fontId="0" fillId="13" borderId="12" xfId="0" applyFill="1" applyBorder="1" applyAlignment="1">
      <alignment horizontal="center"/>
    </xf>
    <xf numFmtId="10" fontId="41" fillId="5" borderId="12" xfId="0" applyNumberFormat="1" applyFont="1" applyFill="1" applyBorder="1" applyAlignment="1">
      <alignment horizontal="center"/>
    </xf>
    <xf numFmtId="0" fontId="17" fillId="9" borderId="12" xfId="0" applyFont="1" applyFill="1" applyBorder="1"/>
    <xf numFmtId="10" fontId="17" fillId="9" borderId="12" xfId="0" applyNumberFormat="1" applyFont="1" applyFill="1" applyBorder="1" applyAlignment="1">
      <alignment horizontal="center"/>
    </xf>
    <xf numFmtId="10" fontId="0" fillId="4" borderId="12" xfId="0" applyNumberFormat="1" applyFill="1" applyBorder="1"/>
    <xf numFmtId="0" fontId="0" fillId="26" borderId="12" xfId="0" applyFill="1" applyBorder="1"/>
    <xf numFmtId="0" fontId="0" fillId="25" borderId="12" xfId="0" applyFill="1" applyBorder="1"/>
    <xf numFmtId="0" fontId="0" fillId="24" borderId="12" xfId="0" applyFill="1" applyBorder="1"/>
    <xf numFmtId="1" fontId="14" fillId="2" borderId="12" xfId="0" applyNumberFormat="1" applyFon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0" fontId="11" fillId="5" borderId="12" xfId="0" applyNumberFormat="1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10" fontId="0" fillId="7" borderId="12" xfId="0" applyNumberForma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1" fillId="5" borderId="13" xfId="0" applyFont="1" applyFill="1" applyBorder="1"/>
    <xf numFmtId="0" fontId="0" fillId="21" borderId="12" xfId="0" applyFill="1" applyBorder="1"/>
    <xf numFmtId="0" fontId="2" fillId="3" borderId="13" xfId="0" applyFont="1" applyFill="1" applyBorder="1"/>
    <xf numFmtId="0" fontId="0" fillId="5" borderId="7" xfId="0" applyFill="1" applyBorder="1" applyAlignment="1">
      <alignment horizontal="center"/>
    </xf>
    <xf numFmtId="1" fontId="14" fillId="5" borderId="12" xfId="0" applyNumberFormat="1" applyFont="1" applyFill="1" applyBorder="1" applyAlignment="1">
      <alignment horizontal="center"/>
    </xf>
    <xf numFmtId="0" fontId="0" fillId="27" borderId="12" xfId="0" applyFill="1" applyBorder="1"/>
    <xf numFmtId="164" fontId="0" fillId="5" borderId="13" xfId="0" applyNumberForma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164" fontId="12" fillId="5" borderId="12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8" fillId="2" borderId="0" xfId="0" applyFont="1" applyFill="1" applyBorder="1"/>
    <xf numFmtId="0" fontId="18" fillId="23" borderId="12" xfId="0" applyFont="1" applyFill="1" applyBorder="1"/>
    <xf numFmtId="0" fontId="0" fillId="7" borderId="12" xfId="0" applyFill="1" applyBorder="1" applyAlignment="1">
      <alignment horizontal="center"/>
    </xf>
    <xf numFmtId="15" fontId="3" fillId="2" borderId="10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Border="1"/>
    <xf numFmtId="0" fontId="0" fillId="28" borderId="12" xfId="0" applyFill="1" applyBorder="1" applyAlignment="1">
      <alignment horizontal="center"/>
    </xf>
    <xf numFmtId="164" fontId="13" fillId="5" borderId="12" xfId="0" applyNumberFormat="1" applyFont="1" applyFill="1" applyBorder="1" applyAlignment="1">
      <alignment horizontal="center"/>
    </xf>
    <xf numFmtId="164" fontId="10" fillId="28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5" fontId="2" fillId="0" borderId="10" xfId="0" applyNumberFormat="1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18" xfId="0" applyFont="1" applyBorder="1"/>
    <xf numFmtId="16" fontId="0" fillId="0" borderId="10" xfId="0" applyNumberFormat="1" applyFill="1" applyBorder="1" applyAlignment="1">
      <alignment horizontal="center"/>
    </xf>
    <xf numFmtId="16" fontId="0" fillId="0" borderId="11" xfId="0" applyNumberFormat="1" applyFill="1" applyBorder="1" applyAlignment="1">
      <alignment horizontal="center"/>
    </xf>
    <xf numFmtId="15" fontId="0" fillId="0" borderId="10" xfId="0" applyNumberFormat="1" applyFill="1" applyBorder="1" applyAlignment="1">
      <alignment horizontal="center"/>
    </xf>
    <xf numFmtId="0" fontId="0" fillId="0" borderId="1" xfId="0" applyBorder="1"/>
    <xf numFmtId="0" fontId="0" fillId="13" borderId="2" xfId="0" applyFill="1" applyBorder="1"/>
    <xf numFmtId="0" fontId="0" fillId="13" borderId="2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2" xfId="0" applyFill="1" applyBorder="1"/>
    <xf numFmtId="0" fontId="0" fillId="13" borderId="5" xfId="0" applyFill="1" applyBorder="1"/>
    <xf numFmtId="0" fontId="2" fillId="13" borderId="5" xfId="0" applyFont="1" applyFill="1" applyBorder="1" applyAlignment="1">
      <alignment horizontal="center"/>
    </xf>
    <xf numFmtId="15" fontId="3" fillId="13" borderId="10" xfId="0" applyNumberFormat="1" applyFont="1" applyFill="1" applyBorder="1"/>
    <xf numFmtId="0" fontId="0" fillId="16" borderId="1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15" fontId="3" fillId="16" borderId="9" xfId="0" applyNumberFormat="1" applyFont="1" applyFill="1" applyBorder="1" applyAlignment="1">
      <alignment horizontal="center"/>
    </xf>
    <xf numFmtId="15" fontId="3" fillId="18" borderId="11" xfId="0" applyNumberFormat="1" applyFont="1" applyFill="1" applyBorder="1" applyAlignment="1">
      <alignment horizontal="center"/>
    </xf>
    <xf numFmtId="15" fontId="0" fillId="19" borderId="10" xfId="0" applyNumberFormat="1" applyFill="1" applyBorder="1" applyAlignment="1">
      <alignment horizontal="center"/>
    </xf>
    <xf numFmtId="14" fontId="43" fillId="2" borderId="10" xfId="0" applyNumberFormat="1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64" fontId="10" fillId="5" borderId="17" xfId="0" applyNumberFormat="1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10" borderId="7" xfId="0" applyFill="1" applyBorder="1"/>
    <xf numFmtId="164" fontId="13" fillId="2" borderId="12" xfId="0" applyNumberFormat="1" applyFont="1" applyFill="1" applyBorder="1" applyAlignment="1">
      <alignment horizontal="center"/>
    </xf>
    <xf numFmtId="164" fontId="29" fillId="5" borderId="13" xfId="0" applyNumberFormat="1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17" fillId="11" borderId="0" xfId="0" applyFont="1" applyFill="1" applyBorder="1" applyAlignment="1">
      <alignment horizontal="center"/>
    </xf>
    <xf numFmtId="0" fontId="0" fillId="8" borderId="13" xfId="0" applyFill="1" applyBorder="1"/>
    <xf numFmtId="164" fontId="6" fillId="5" borderId="7" xfId="0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9" fontId="0" fillId="5" borderId="13" xfId="0" applyNumberFormat="1" applyFill="1" applyBorder="1" applyAlignment="1">
      <alignment horizontal="center"/>
    </xf>
    <xf numFmtId="0" fontId="17" fillId="11" borderId="13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4" fontId="9" fillId="5" borderId="13" xfId="0" applyNumberFormat="1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7" borderId="0" xfId="0" applyFill="1"/>
    <xf numFmtId="164" fontId="8" fillId="28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12" xfId="0" applyFill="1" applyBorder="1"/>
    <xf numFmtId="0" fontId="2" fillId="25" borderId="12" xfId="0" applyFont="1" applyFill="1" applyBorder="1"/>
    <xf numFmtId="0" fontId="0" fillId="25" borderId="0" xfId="0" applyFill="1"/>
    <xf numFmtId="0" fontId="0" fillId="24" borderId="0" xfId="0" applyFill="1"/>
    <xf numFmtId="0" fontId="2" fillId="25" borderId="0" xfId="0" applyFont="1" applyFill="1"/>
    <xf numFmtId="164" fontId="9" fillId="5" borderId="12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9" fontId="0" fillId="5" borderId="17" xfId="0" applyNumberFormat="1" applyFill="1" applyBorder="1" applyAlignment="1">
      <alignment horizontal="center"/>
    </xf>
    <xf numFmtId="0" fontId="17" fillId="11" borderId="17" xfId="0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0" fillId="27" borderId="12" xfId="0" applyFont="1" applyFill="1" applyBorder="1"/>
    <xf numFmtId="0" fontId="0" fillId="8" borderId="12" xfId="0" applyFont="1" applyFill="1" applyBorder="1"/>
    <xf numFmtId="0" fontId="18" fillId="29" borderId="12" xfId="0" applyFont="1" applyFill="1" applyBorder="1"/>
    <xf numFmtId="0" fontId="18" fillId="24" borderId="12" xfId="0" applyFont="1" applyFill="1" applyBorder="1"/>
    <xf numFmtId="0" fontId="44" fillId="27" borderId="12" xfId="0" applyFont="1" applyFill="1" applyBorder="1"/>
    <xf numFmtId="0" fontId="0" fillId="30" borderId="12" xfId="0" applyFont="1" applyFill="1" applyBorder="1"/>
    <xf numFmtId="164" fontId="45" fillId="5" borderId="12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64" fontId="29" fillId="5" borderId="12" xfId="0" applyNumberFormat="1" applyFont="1" applyFill="1" applyBorder="1" applyAlignment="1">
      <alignment horizontal="center"/>
    </xf>
    <xf numFmtId="164" fontId="46" fillId="5" borderId="12" xfId="0" applyNumberFormat="1" applyFont="1" applyFill="1" applyBorder="1" applyAlignment="1">
      <alignment horizontal="center"/>
    </xf>
    <xf numFmtId="164" fontId="47" fillId="5" borderId="12" xfId="0" applyNumberFormat="1" applyFont="1" applyFill="1" applyBorder="1" applyAlignment="1">
      <alignment horizontal="center"/>
    </xf>
    <xf numFmtId="15" fontId="3" fillId="0" borderId="0" xfId="0" applyNumberFormat="1" applyFont="1"/>
    <xf numFmtId="0" fontId="15" fillId="21" borderId="12" xfId="0" applyFont="1" applyFill="1" applyBorder="1"/>
    <xf numFmtId="0" fontId="0" fillId="21" borderId="12" xfId="0" applyFont="1" applyFill="1" applyBorder="1"/>
    <xf numFmtId="0" fontId="0" fillId="31" borderId="0" xfId="0" applyFill="1" applyAlignment="1">
      <alignment horizontal="center"/>
    </xf>
    <xf numFmtId="0" fontId="0" fillId="12" borderId="0" xfId="0" applyFill="1"/>
    <xf numFmtId="0" fontId="0" fillId="4" borderId="0" xfId="0" applyFill="1"/>
    <xf numFmtId="0" fontId="0" fillId="6" borderId="0" xfId="0" applyFill="1"/>
    <xf numFmtId="15" fontId="7" fillId="0" borderId="0" xfId="0" applyNumberFormat="1" applyFont="1"/>
    <xf numFmtId="0" fontId="21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8" fillId="21" borderId="12" xfId="0" applyFont="1" applyFill="1" applyBorder="1"/>
    <xf numFmtId="0" fontId="49" fillId="29" borderId="12" xfId="0" applyFont="1" applyFill="1" applyBorder="1"/>
    <xf numFmtId="0" fontId="7" fillId="0" borderId="12" xfId="0" applyFont="1" applyBorder="1"/>
    <xf numFmtId="0" fontId="4" fillId="5" borderId="12" xfId="0" applyFont="1" applyFill="1" applyBorder="1"/>
    <xf numFmtId="0" fontId="50" fillId="21" borderId="12" xfId="0" applyFont="1" applyFill="1" applyBorder="1"/>
    <xf numFmtId="0" fontId="51" fillId="29" borderId="12" xfId="0" applyFont="1" applyFill="1" applyBorder="1"/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0" borderId="0" xfId="0" applyFill="1"/>
    <xf numFmtId="0" fontId="52" fillId="21" borderId="12" xfId="0" applyFont="1" applyFill="1" applyBorder="1"/>
    <xf numFmtId="0" fontId="18" fillId="29" borderId="16" xfId="0" applyFont="1" applyFill="1" applyBorder="1"/>
    <xf numFmtId="0" fontId="0" fillId="21" borderId="16" xfId="0" applyFont="1" applyFill="1" applyBorder="1"/>
    <xf numFmtId="0" fontId="0" fillId="6" borderId="7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3" xfId="0" applyBorder="1"/>
    <xf numFmtId="15" fontId="3" fillId="0" borderId="7" xfId="0" applyNumberFormat="1" applyFont="1" applyBorder="1"/>
    <xf numFmtId="15" fontId="3" fillId="0" borderId="8" xfId="0" applyNumberFormat="1" applyFont="1" applyBorder="1"/>
    <xf numFmtId="0" fontId="0" fillId="0" borderId="8" xfId="0" applyBorder="1"/>
    <xf numFmtId="0" fontId="0" fillId="0" borderId="7" xfId="0" applyBorder="1"/>
    <xf numFmtId="0" fontId="0" fillId="5" borderId="7" xfId="0" applyFill="1" applyBorder="1"/>
    <xf numFmtId="0" fontId="15" fillId="21" borderId="7" xfId="0" applyFont="1" applyFill="1" applyBorder="1"/>
    <xf numFmtId="0" fontId="18" fillId="29" borderId="7" xfId="0" applyFont="1" applyFill="1" applyBorder="1"/>
    <xf numFmtId="0" fontId="0" fillId="21" borderId="7" xfId="0" applyFont="1" applyFill="1" applyBorder="1"/>
    <xf numFmtId="164" fontId="0" fillId="0" borderId="12" xfId="0" applyNumberFormat="1" applyBorder="1" applyAlignment="1">
      <alignment horizontal="center"/>
    </xf>
    <xf numFmtId="0" fontId="15" fillId="23" borderId="12" xfId="0" applyFont="1" applyFill="1" applyBorder="1"/>
    <xf numFmtId="0" fontId="18" fillId="7" borderId="12" xfId="0" applyFont="1" applyFill="1" applyBorder="1"/>
    <xf numFmtId="0" fontId="0" fillId="23" borderId="12" xfId="0" applyFont="1" applyFill="1" applyBorder="1"/>
    <xf numFmtId="0" fontId="0" fillId="23" borderId="16" xfId="0" applyFont="1" applyFill="1" applyBorder="1"/>
    <xf numFmtId="0" fontId="48" fillId="23" borderId="12" xfId="0" applyFont="1" applyFill="1" applyBorder="1"/>
    <xf numFmtId="0" fontId="49" fillId="7" borderId="12" xfId="0" applyFont="1" applyFill="1" applyBorder="1"/>
    <xf numFmtId="0" fontId="52" fillId="23" borderId="12" xfId="0" applyFont="1" applyFill="1" applyBorder="1"/>
    <xf numFmtId="0" fontId="50" fillId="23" borderId="12" xfId="0" applyFont="1" applyFill="1" applyBorder="1"/>
    <xf numFmtId="0" fontId="51" fillId="7" borderId="12" xfId="0" applyFont="1" applyFill="1" applyBorder="1"/>
    <xf numFmtId="0" fontId="53" fillId="26" borderId="12" xfId="0" applyFont="1" applyFill="1" applyBorder="1" applyAlignment="1"/>
    <xf numFmtId="0" fontId="54" fillId="25" borderId="12" xfId="0" applyFont="1" applyFill="1" applyBorder="1"/>
    <xf numFmtId="0" fontId="18" fillId="26" borderId="12" xfId="0" applyFont="1" applyFill="1" applyBorder="1"/>
    <xf numFmtId="0" fontId="7" fillId="25" borderId="12" xfId="0" applyFont="1" applyFill="1" applyBorder="1"/>
    <xf numFmtId="0" fontId="0" fillId="30" borderId="0" xfId="0" applyFill="1"/>
    <xf numFmtId="0" fontId="0" fillId="0" borderId="20" xfId="0" applyFill="1" applyBorder="1"/>
    <xf numFmtId="0" fontId="0" fillId="0" borderId="16" xfId="0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31" borderId="1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30" borderId="17" xfId="0" applyFont="1" applyFill="1" applyBorder="1"/>
    <xf numFmtId="0" fontId="0" fillId="12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3" borderId="0" xfId="0" applyFill="1"/>
    <xf numFmtId="0" fontId="0" fillId="9" borderId="0" xfId="0" applyFill="1"/>
    <xf numFmtId="0" fontId="18" fillId="8" borderId="0" xfId="0" applyFont="1" applyFill="1" applyBorder="1"/>
    <xf numFmtId="0" fontId="55" fillId="25" borderId="12" xfId="0" applyFont="1" applyFill="1" applyBorder="1"/>
    <xf numFmtId="0" fontId="56" fillId="27" borderId="12" xfId="0" applyFont="1" applyFill="1" applyBorder="1"/>
    <xf numFmtId="0" fontId="57" fillId="27" borderId="16" xfId="0" applyFont="1" applyFill="1" applyBorder="1"/>
    <xf numFmtId="0" fontId="58" fillId="25" borderId="12" xfId="0" applyFont="1" applyFill="1" applyBorder="1"/>
    <xf numFmtId="0" fontId="59" fillId="25" borderId="19" xfId="0" applyFont="1" applyFill="1" applyBorder="1"/>
    <xf numFmtId="0" fontId="48" fillId="27" borderId="12" xfId="0" applyFont="1" applyFill="1" applyBorder="1"/>
    <xf numFmtId="0" fontId="53" fillId="2" borderId="12" xfId="0" applyFont="1" applyFill="1" applyBorder="1" applyAlignment="1"/>
    <xf numFmtId="0" fontId="0" fillId="0" borderId="12" xfId="0" applyBorder="1" applyAlignment="1"/>
    <xf numFmtId="0" fontId="7" fillId="0" borderId="12" xfId="0" applyFont="1" applyBorder="1" applyAlignment="1">
      <alignment horizontal="center"/>
    </xf>
    <xf numFmtId="0" fontId="60" fillId="26" borderId="12" xfId="0" applyFont="1" applyFill="1" applyBorder="1" applyAlignment="1"/>
    <xf numFmtId="0" fontId="57" fillId="27" borderId="12" xfId="0" applyFont="1" applyFill="1" applyBorder="1"/>
    <xf numFmtId="0" fontId="61" fillId="25" borderId="12" xfId="0" applyFont="1" applyFill="1" applyBorder="1"/>
    <xf numFmtId="0" fontId="4" fillId="27" borderId="19" xfId="0" applyFont="1" applyFill="1" applyBorder="1"/>
    <xf numFmtId="0" fontId="51" fillId="26" borderId="12" xfId="0" applyFont="1" applyFill="1" applyBorder="1"/>
    <xf numFmtId="0" fontId="48" fillId="26" borderId="12" xfId="0" applyFont="1" applyFill="1" applyBorder="1"/>
    <xf numFmtId="0" fontId="54" fillId="2" borderId="12" xfId="0" applyFont="1" applyFill="1" applyBorder="1"/>
    <xf numFmtId="0" fontId="62" fillId="26" borderId="12" xfId="0" applyFont="1" applyFill="1" applyBorder="1" applyAlignment="1"/>
    <xf numFmtId="0" fontId="49" fillId="26" borderId="12" xfId="0" applyFont="1" applyFill="1" applyBorder="1"/>
    <xf numFmtId="0" fontId="44" fillId="2" borderId="12" xfId="0" applyFont="1" applyFill="1" applyBorder="1"/>
    <xf numFmtId="0" fontId="59" fillId="25" borderId="12" xfId="0" applyFont="1" applyFill="1" applyBorder="1"/>
    <xf numFmtId="0" fontId="18" fillId="2" borderId="12" xfId="0" applyFont="1" applyFill="1" applyBorder="1"/>
    <xf numFmtId="0" fontId="2" fillId="2" borderId="12" xfId="0" applyFont="1" applyFill="1" applyBorder="1"/>
    <xf numFmtId="0" fontId="58" fillId="25" borderId="16" xfId="0" applyFont="1" applyFill="1" applyBorder="1"/>
    <xf numFmtId="0" fontId="60" fillId="26" borderId="19" xfId="0" applyFont="1" applyFill="1" applyBorder="1" applyAlignment="1"/>
    <xf numFmtId="0" fontId="4" fillId="30" borderId="16" xfId="0" applyFont="1" applyFill="1" applyBorder="1"/>
    <xf numFmtId="0" fontId="4" fillId="26" borderId="12" xfId="0" applyFont="1" applyFill="1" applyBorder="1"/>
    <xf numFmtId="0" fontId="4" fillId="27" borderId="12" xfId="0" applyFont="1" applyFill="1" applyBorder="1"/>
    <xf numFmtId="0" fontId="48" fillId="27" borderId="16" xfId="0" applyFont="1" applyFill="1" applyBorder="1"/>
    <xf numFmtId="0" fontId="4" fillId="30" borderId="12" xfId="0" applyFont="1" applyFill="1" applyBorder="1"/>
    <xf numFmtId="0" fontId="63" fillId="25" borderId="12" xfId="0" applyFont="1" applyFill="1" applyBorder="1"/>
    <xf numFmtId="0" fontId="48" fillId="25" borderId="12" xfId="0" applyFont="1" applyFill="1" applyBorder="1"/>
    <xf numFmtId="0" fontId="48" fillId="30" borderId="19" xfId="0" applyFont="1" applyFill="1" applyBorder="1"/>
    <xf numFmtId="0" fontId="4" fillId="27" borderId="16" xfId="0" applyFont="1" applyFill="1" applyBorder="1"/>
    <xf numFmtId="0" fontId="64" fillId="25" borderId="12" xfId="0" applyFont="1" applyFill="1" applyBorder="1"/>
    <xf numFmtId="0" fontId="0" fillId="2" borderId="12" xfId="0" applyFont="1" applyFill="1" applyBorder="1"/>
    <xf numFmtId="0" fontId="0" fillId="2" borderId="17" xfId="0" applyFill="1" applyBorder="1"/>
    <xf numFmtId="15" fontId="3" fillId="0" borderId="9" xfId="0" applyNumberFormat="1" applyFont="1" applyFill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15" fontId="0" fillId="0" borderId="9" xfId="0" applyNumberFormat="1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15" fontId="0" fillId="0" borderId="15" xfId="0" applyNumberFormat="1" applyFill="1" applyBorder="1" applyAlignment="1">
      <alignment horizontal="center"/>
    </xf>
    <xf numFmtId="15" fontId="0" fillId="0" borderId="0" xfId="0" applyNumberFormat="1"/>
    <xf numFmtId="15" fontId="3" fillId="0" borderId="15" xfId="0" applyNumberFormat="1" applyFont="1" applyBorder="1"/>
    <xf numFmtId="15" fontId="7" fillId="0" borderId="10" xfId="0" applyNumberFormat="1" applyFont="1" applyFill="1" applyBorder="1" applyAlignment="1">
      <alignment horizontal="center"/>
    </xf>
    <xf numFmtId="15" fontId="7" fillId="0" borderId="11" xfId="0" applyNumberFormat="1" applyFont="1" applyFill="1" applyBorder="1" applyAlignment="1">
      <alignment horizontal="center"/>
    </xf>
    <xf numFmtId="15" fontId="3" fillId="0" borderId="9" xfId="0" applyNumberFormat="1" applyFont="1" applyBorder="1"/>
    <xf numFmtId="15" fontId="7" fillId="0" borderId="10" xfId="0" applyNumberFormat="1" applyFont="1" applyBorder="1"/>
    <xf numFmtId="15" fontId="7" fillId="0" borderId="9" xfId="0" applyNumberFormat="1" applyFont="1" applyBorder="1"/>
    <xf numFmtId="15" fontId="7" fillId="0" borderId="11" xfId="0" applyNumberFormat="1" applyFont="1" applyBorder="1"/>
    <xf numFmtId="0" fontId="2" fillId="3" borderId="19" xfId="0" applyFont="1" applyFill="1" applyBorder="1"/>
    <xf numFmtId="0" fontId="65" fillId="0" borderId="0" xfId="0" applyFont="1"/>
    <xf numFmtId="0" fontId="0" fillId="27" borderId="0" xfId="0" applyFill="1"/>
    <xf numFmtId="0" fontId="66" fillId="26" borderId="12" xfId="0" applyFont="1" applyFill="1" applyBorder="1"/>
    <xf numFmtId="0" fontId="67" fillId="25" borderId="12" xfId="0" applyFont="1" applyFill="1" applyBorder="1"/>
    <xf numFmtId="0" fontId="68" fillId="27" borderId="12" xfId="0" applyFont="1" applyFill="1" applyBorder="1"/>
    <xf numFmtId="0" fontId="66" fillId="27" borderId="12" xfId="0" applyFont="1" applyFill="1" applyBorder="1"/>
    <xf numFmtId="0" fontId="69" fillId="27" borderId="12" xfId="0" applyFont="1" applyFill="1" applyBorder="1"/>
    <xf numFmtId="0" fontId="4" fillId="25" borderId="12" xfId="0" applyFont="1" applyFill="1" applyBorder="1"/>
    <xf numFmtId="164" fontId="7" fillId="2" borderId="12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2" fillId="5" borderId="12" xfId="0" applyFont="1" applyFill="1" applyBorder="1"/>
    <xf numFmtId="164" fontId="7" fillId="5" borderId="12" xfId="0" applyNumberFormat="1" applyFont="1" applyFill="1" applyBorder="1"/>
    <xf numFmtId="15" fontId="3" fillId="0" borderId="12" xfId="0" applyNumberFormat="1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0" fontId="4" fillId="29" borderId="12" xfId="0" applyFont="1" applyFill="1" applyBorder="1"/>
    <xf numFmtId="0" fontId="69" fillId="26" borderId="13" xfId="0" applyFont="1" applyFill="1" applyBorder="1"/>
    <xf numFmtId="0" fontId="4" fillId="29" borderId="13" xfId="0" applyFont="1" applyFill="1" applyBorder="1"/>
    <xf numFmtId="0" fontId="4" fillId="12" borderId="13" xfId="0" applyFont="1" applyFill="1" applyBorder="1"/>
    <xf numFmtId="164" fontId="2" fillId="2" borderId="12" xfId="0" applyNumberFormat="1" applyFont="1" applyFill="1" applyBorder="1"/>
    <xf numFmtId="15" fontId="2" fillId="0" borderId="12" xfId="0" applyNumberFormat="1" applyFont="1" applyBorder="1"/>
    <xf numFmtId="0" fontId="0" fillId="2" borderId="12" xfId="0" applyFont="1" applyFill="1" applyBorder="1" applyAlignment="1">
      <alignment horizontal="center"/>
    </xf>
    <xf numFmtId="164" fontId="9" fillId="2" borderId="0" xfId="0" applyNumberFormat="1" applyFont="1" applyFill="1" applyBorder="1"/>
    <xf numFmtId="0" fontId="4" fillId="12" borderId="12" xfId="0" applyFont="1" applyFill="1" applyBorder="1"/>
    <xf numFmtId="0" fontId="48" fillId="23" borderId="19" xfId="0" applyFont="1" applyFill="1" applyBorder="1"/>
    <xf numFmtId="0" fontId="4" fillId="6" borderId="12" xfId="0" applyFont="1" applyFill="1" applyBorder="1"/>
    <xf numFmtId="164" fontId="2" fillId="5" borderId="12" xfId="0" applyNumberFormat="1" applyFont="1" applyFill="1" applyBorder="1"/>
    <xf numFmtId="0" fontId="48" fillId="30" borderId="12" xfId="0" applyFont="1" applyFill="1" applyBorder="1"/>
    <xf numFmtId="164" fontId="10" fillId="5" borderId="23" xfId="0" applyNumberFormat="1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'Morgan Brits'!$D$206:$K$206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'Morgan Brits'!$D$207:$K$207</c:f>
              <c:numCache>
                <c:formatCode>General</c:formatCode>
                <c:ptCount val="8"/>
                <c:pt idx="6">
                  <c:v>89</c:v>
                </c:pt>
                <c:pt idx="7">
                  <c:v>54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530048"/>
        <c:axId val="252642432"/>
      </c:lineChart>
      <c:catAx>
        <c:axId val="2525300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2642432"/>
        <c:crosses val="autoZero"/>
        <c:auto val="0"/>
        <c:lblAlgn val="ctr"/>
        <c:lblOffset val="100"/>
        <c:noMultiLvlLbl val="0"/>
      </c:catAx>
      <c:valAx>
        <c:axId val="2526424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25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'Janke Coetzee'!$D$200:$T$200</c:f>
              <c:numCache>
                <c:formatCode>d\-mmm\-yy</c:formatCode>
                <c:ptCount val="17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42646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  <c:pt idx="16">
                  <c:v>42833</c:v>
                </c:pt>
              </c:numCache>
            </c:numRef>
          </c:cat>
          <c:val>
            <c:numRef>
              <c:f>'Janke Coetzee'!$D$201:$T$201</c:f>
              <c:numCache>
                <c:formatCode>General</c:formatCode>
                <c:ptCount val="17"/>
                <c:pt idx="9">
                  <c:v>113</c:v>
                </c:pt>
                <c:pt idx="10">
                  <c:v>120</c:v>
                </c:pt>
                <c:pt idx="11">
                  <c:v>124</c:v>
                </c:pt>
                <c:pt idx="12">
                  <c:v>125</c:v>
                </c:pt>
                <c:pt idx="13">
                  <c:v>128</c:v>
                </c:pt>
                <c:pt idx="14">
                  <c:v>127</c:v>
                </c:pt>
                <c:pt idx="15">
                  <c:v>134</c:v>
                </c:pt>
                <c:pt idx="16">
                  <c:v>101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623168"/>
        <c:axId val="255624704"/>
      </c:lineChart>
      <c:catAx>
        <c:axId val="25562316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5624704"/>
        <c:crosses val="autoZero"/>
        <c:auto val="0"/>
        <c:lblAlgn val="ctr"/>
        <c:lblOffset val="100"/>
        <c:noMultiLvlLbl val="0"/>
      </c:catAx>
      <c:valAx>
        <c:axId val="25562470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62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'Janke Coetzee'!$D$225:$M$225</c:f>
              <c:numCache>
                <c:formatCode>d\-mmm</c:formatCode>
                <c:ptCount val="10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  <c:pt idx="9" formatCode="d\-mmm\-yy">
                  <c:v>42833</c:v>
                </c:pt>
              </c:numCache>
            </c:numRef>
          </c:cat>
          <c:val>
            <c:numRef>
              <c:f>'Janke Coetzee'!$D$226:$M$226</c:f>
              <c:numCache>
                <c:formatCode>General</c:formatCode>
                <c:ptCount val="10"/>
                <c:pt idx="2">
                  <c:v>156</c:v>
                </c:pt>
                <c:pt idx="3">
                  <c:v>164</c:v>
                </c:pt>
                <c:pt idx="4">
                  <c:v>169</c:v>
                </c:pt>
                <c:pt idx="5">
                  <c:v>169</c:v>
                </c:pt>
                <c:pt idx="6">
                  <c:v>170</c:v>
                </c:pt>
                <c:pt idx="7">
                  <c:v>171</c:v>
                </c:pt>
                <c:pt idx="8">
                  <c:v>176</c:v>
                </c:pt>
                <c:pt idx="9">
                  <c:v>152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822080"/>
        <c:axId val="255827968"/>
      </c:lineChart>
      <c:catAx>
        <c:axId val="25582208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5827968"/>
        <c:crosses val="autoZero"/>
        <c:auto val="0"/>
        <c:lblAlgn val="ctr"/>
        <c:lblOffset val="100"/>
        <c:noMultiLvlLbl val="0"/>
      </c:catAx>
      <c:valAx>
        <c:axId val="25582796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8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'Janke Coetzee'!$D$250:$Q$250</c:f>
              <c:numCache>
                <c:formatCode>d\-mmm\-yy</c:formatCode>
                <c:ptCount val="14"/>
                <c:pt idx="0">
                  <c:v>42464</c:v>
                </c:pt>
                <c:pt idx="1">
                  <c:v>42476</c:v>
                </c:pt>
                <c:pt idx="2">
                  <c:v>42492</c:v>
                </c:pt>
                <c:pt idx="3">
                  <c:v>42518</c:v>
                </c:pt>
                <c:pt idx="4">
                  <c:v>42548</c:v>
                </c:pt>
                <c:pt idx="5">
                  <c:v>42602</c:v>
                </c:pt>
                <c:pt idx="6">
                  <c:v>42646</c:v>
                </c:pt>
                <c:pt idx="7">
                  <c:v>42679</c:v>
                </c:pt>
                <c:pt idx="8">
                  <c:v>42710</c:v>
                </c:pt>
                <c:pt idx="9">
                  <c:v>42741</c:v>
                </c:pt>
                <c:pt idx="10">
                  <c:v>42763</c:v>
                </c:pt>
                <c:pt idx="11">
                  <c:v>42798</c:v>
                </c:pt>
                <c:pt idx="12">
                  <c:v>42815</c:v>
                </c:pt>
                <c:pt idx="13">
                  <c:v>42833</c:v>
                </c:pt>
              </c:numCache>
            </c:numRef>
          </c:cat>
          <c:val>
            <c:numRef>
              <c:f>'Janke Coetzee'!$D$251:$Q$251</c:f>
              <c:numCache>
                <c:formatCode>General</c:formatCode>
                <c:ptCount val="14"/>
                <c:pt idx="6">
                  <c:v>122</c:v>
                </c:pt>
                <c:pt idx="7">
                  <c:v>131</c:v>
                </c:pt>
                <c:pt idx="8">
                  <c:v>136</c:v>
                </c:pt>
                <c:pt idx="9">
                  <c:v>137</c:v>
                </c:pt>
                <c:pt idx="10">
                  <c:v>140</c:v>
                </c:pt>
                <c:pt idx="11">
                  <c:v>139</c:v>
                </c:pt>
                <c:pt idx="12">
                  <c:v>145</c:v>
                </c:pt>
                <c:pt idx="13">
                  <c:v>111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857408"/>
        <c:axId val="255858944"/>
      </c:lineChart>
      <c:catAx>
        <c:axId val="25585740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5858944"/>
        <c:crosses val="autoZero"/>
        <c:auto val="0"/>
        <c:lblAlgn val="ctr"/>
        <c:lblOffset val="100"/>
        <c:noMultiLvlLbl val="0"/>
      </c:catAx>
      <c:valAx>
        <c:axId val="25585894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85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'Janke Coetzee'!$D$276:$K$276</c:f>
              <c:numCache>
                <c:formatCode>d\-mmm\-yy</c:formatCode>
                <c:ptCount val="8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'Janke Coetzee'!$D$277:$K$277</c:f>
              <c:numCache>
                <c:formatCode>General</c:formatCode>
                <c:ptCount val="8"/>
                <c:pt idx="2">
                  <c:v>192</c:v>
                </c:pt>
                <c:pt idx="3">
                  <c:v>192</c:v>
                </c:pt>
                <c:pt idx="4">
                  <c:v>195</c:v>
                </c:pt>
                <c:pt idx="5">
                  <c:v>180</c:v>
                </c:pt>
                <c:pt idx="6">
                  <c:v>184</c:v>
                </c:pt>
                <c:pt idx="7">
                  <c:v>165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884288"/>
        <c:axId val="255890176"/>
      </c:lineChart>
      <c:catAx>
        <c:axId val="25588428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5890176"/>
        <c:crosses val="autoZero"/>
        <c:auto val="0"/>
        <c:lblAlgn val="ctr"/>
        <c:lblOffset val="100"/>
        <c:noMultiLvlLbl val="0"/>
      </c:catAx>
      <c:valAx>
        <c:axId val="2558901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88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'Jana Davel'!$D$210:$M$210</c:f>
              <c:numCache>
                <c:formatCode>d\-mmm</c:formatCode>
                <c:ptCount val="10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  <c:pt idx="9" formatCode="d\-mmm\-yy">
                  <c:v>42833</c:v>
                </c:pt>
              </c:numCache>
            </c:numRef>
          </c:cat>
          <c:val>
            <c:numRef>
              <c:f>'Jana Davel'!$D$211:$M$211</c:f>
              <c:numCache>
                <c:formatCode>General</c:formatCode>
                <c:ptCount val="10"/>
                <c:pt idx="0">
                  <c:v>125</c:v>
                </c:pt>
                <c:pt idx="1">
                  <c:v>126</c:v>
                </c:pt>
                <c:pt idx="2">
                  <c:v>127</c:v>
                </c:pt>
                <c:pt idx="3">
                  <c:v>133</c:v>
                </c:pt>
                <c:pt idx="4">
                  <c:v>144</c:v>
                </c:pt>
                <c:pt idx="5">
                  <c:v>144</c:v>
                </c:pt>
                <c:pt idx="6">
                  <c:v>137</c:v>
                </c:pt>
                <c:pt idx="7">
                  <c:v>152</c:v>
                </c:pt>
                <c:pt idx="8">
                  <c:v>138</c:v>
                </c:pt>
                <c:pt idx="9">
                  <c:v>134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940480"/>
        <c:axId val="255942016"/>
      </c:lineChart>
      <c:catAx>
        <c:axId val="25594048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5942016"/>
        <c:crosses val="autoZero"/>
        <c:auto val="0"/>
        <c:lblAlgn val="ctr"/>
        <c:lblOffset val="100"/>
        <c:noMultiLvlLbl val="0"/>
      </c:catAx>
      <c:valAx>
        <c:axId val="2559420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94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'Jana Davel'!$D$134:$K$134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'Jana Davel'!$D$135:$K$135</c:f>
              <c:numCache>
                <c:formatCode>General</c:formatCode>
                <c:ptCount val="8"/>
                <c:pt idx="0">
                  <c:v>158</c:v>
                </c:pt>
                <c:pt idx="1">
                  <c:v>164</c:v>
                </c:pt>
                <c:pt idx="2">
                  <c:v>163</c:v>
                </c:pt>
                <c:pt idx="3">
                  <c:v>163</c:v>
                </c:pt>
                <c:pt idx="4">
                  <c:v>166</c:v>
                </c:pt>
                <c:pt idx="5">
                  <c:v>193</c:v>
                </c:pt>
                <c:pt idx="6">
                  <c:v>177</c:v>
                </c:pt>
                <c:pt idx="7">
                  <c:v>164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246144"/>
        <c:axId val="256247680"/>
      </c:lineChart>
      <c:catAx>
        <c:axId val="2562461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6247680"/>
        <c:crosses val="autoZero"/>
        <c:auto val="0"/>
        <c:lblAlgn val="ctr"/>
        <c:lblOffset val="100"/>
        <c:noMultiLvlLbl val="0"/>
      </c:catAx>
      <c:valAx>
        <c:axId val="2562476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2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'Jana Davel'!$D$159:$K$159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'Jana Davel'!$D$160:$K$160</c:f>
              <c:numCache>
                <c:formatCode>General</c:formatCode>
                <c:ptCount val="8"/>
                <c:pt idx="0">
                  <c:v>162</c:v>
                </c:pt>
                <c:pt idx="1">
                  <c:v>171</c:v>
                </c:pt>
                <c:pt idx="2">
                  <c:v>178</c:v>
                </c:pt>
                <c:pt idx="3">
                  <c:v>178</c:v>
                </c:pt>
                <c:pt idx="4">
                  <c:v>179</c:v>
                </c:pt>
                <c:pt idx="5" formatCode="0">
                  <c:v>201</c:v>
                </c:pt>
                <c:pt idx="6">
                  <c:v>200</c:v>
                </c:pt>
                <c:pt idx="7">
                  <c:v>189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268928"/>
        <c:axId val="256270720"/>
      </c:lineChart>
      <c:catAx>
        <c:axId val="25626892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6270720"/>
        <c:crosses val="autoZero"/>
        <c:auto val="0"/>
        <c:lblAlgn val="ctr"/>
        <c:lblOffset val="100"/>
        <c:noMultiLvlLbl val="0"/>
      </c:catAx>
      <c:valAx>
        <c:axId val="2562707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26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'Jana Davel'!$D$184:$K$184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'Jana Davel'!$D$185:$K$185</c:f>
              <c:numCache>
                <c:formatCode>General</c:formatCode>
                <c:ptCount val="8"/>
                <c:pt idx="0">
                  <c:v>159</c:v>
                </c:pt>
                <c:pt idx="1">
                  <c:v>166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191</c:v>
                </c:pt>
                <c:pt idx="6">
                  <c:v>198</c:v>
                </c:pt>
                <c:pt idx="7">
                  <c:v>178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300160"/>
        <c:axId val="256301696"/>
      </c:lineChart>
      <c:catAx>
        <c:axId val="25630016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6301696"/>
        <c:crosses val="autoZero"/>
        <c:auto val="0"/>
        <c:lblAlgn val="ctr"/>
        <c:lblOffset val="100"/>
        <c:noMultiLvlLbl val="0"/>
      </c:catAx>
      <c:valAx>
        <c:axId val="2563016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30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'Jana Davel'!$D$236:$Q$236</c:f>
              <c:numCache>
                <c:formatCode>d\-mmm</c:formatCode>
                <c:ptCount val="14"/>
                <c:pt idx="0">
                  <c:v>42464</c:v>
                </c:pt>
                <c:pt idx="1">
                  <c:v>42476</c:v>
                </c:pt>
                <c:pt idx="2">
                  <c:v>42492</c:v>
                </c:pt>
                <c:pt idx="3">
                  <c:v>42518</c:v>
                </c:pt>
                <c:pt idx="4">
                  <c:v>42548</c:v>
                </c:pt>
                <c:pt idx="5" formatCode="d\-mmm\-yy">
                  <c:v>42602</c:v>
                </c:pt>
                <c:pt idx="6" formatCode="d\-mmm\-yy">
                  <c:v>42646</c:v>
                </c:pt>
                <c:pt idx="7" formatCode="d\-mmm\-yy">
                  <c:v>42679</c:v>
                </c:pt>
                <c:pt idx="8" formatCode="d\-mmm\-yy">
                  <c:v>42710</c:v>
                </c:pt>
                <c:pt idx="9" formatCode="d\-mmm\-yy">
                  <c:v>42741</c:v>
                </c:pt>
                <c:pt idx="10" formatCode="d\-mmm\-yy">
                  <c:v>42763</c:v>
                </c:pt>
                <c:pt idx="11" formatCode="d\-mmm\-yy">
                  <c:v>42798</c:v>
                </c:pt>
                <c:pt idx="12" formatCode="d\-mmm\-yy">
                  <c:v>42815</c:v>
                </c:pt>
                <c:pt idx="13" formatCode="d\-mmm\-yy">
                  <c:v>42833</c:v>
                </c:pt>
              </c:numCache>
            </c:numRef>
          </c:cat>
          <c:val>
            <c:numRef>
              <c:f>'Jana Davel'!$D$237:$Q$237</c:f>
              <c:numCache>
                <c:formatCode>General</c:formatCode>
                <c:ptCount val="14"/>
                <c:pt idx="0">
                  <c:v>172</c:v>
                </c:pt>
                <c:pt idx="1">
                  <c:v>192</c:v>
                </c:pt>
                <c:pt idx="2">
                  <c:v>194</c:v>
                </c:pt>
                <c:pt idx="3">
                  <c:v>199</c:v>
                </c:pt>
                <c:pt idx="4">
                  <c:v>201</c:v>
                </c:pt>
                <c:pt idx="5">
                  <c:v>166</c:v>
                </c:pt>
                <c:pt idx="6">
                  <c:v>167</c:v>
                </c:pt>
                <c:pt idx="7">
                  <c:v>128</c:v>
                </c:pt>
                <c:pt idx="8">
                  <c:v>134</c:v>
                </c:pt>
                <c:pt idx="9">
                  <c:v>135</c:v>
                </c:pt>
                <c:pt idx="10">
                  <c:v>138</c:v>
                </c:pt>
                <c:pt idx="11">
                  <c:v>142</c:v>
                </c:pt>
                <c:pt idx="12">
                  <c:v>122</c:v>
                </c:pt>
                <c:pt idx="13">
                  <c:v>114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318848"/>
        <c:axId val="256349312"/>
      </c:lineChart>
      <c:catAx>
        <c:axId val="256318848"/>
        <c:scaling>
          <c:orientation val="minMax"/>
        </c:scaling>
        <c:delete val="0"/>
        <c:axPos val="t"/>
        <c:numFmt formatCode="d\-mmm" sourceLinked="1"/>
        <c:majorTickMark val="out"/>
        <c:minorTickMark val="none"/>
        <c:tickLblPos val="nextTo"/>
        <c:crossAx val="256349312"/>
        <c:crosses val="autoZero"/>
        <c:auto val="0"/>
        <c:lblAlgn val="ctr"/>
        <c:lblOffset val="100"/>
        <c:noMultiLvlLbl val="0"/>
      </c:catAx>
      <c:valAx>
        <c:axId val="2563493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31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'Jana Davel'!$D$262:$K$262</c:f>
              <c:numCache>
                <c:formatCode>d\-mmm\-yy</c:formatCode>
                <c:ptCount val="8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'Jana Davel'!$D$263:$K$263</c:f>
              <c:numCache>
                <c:formatCode>General</c:formatCode>
                <c:ptCount val="8"/>
                <c:pt idx="0">
                  <c:v>172</c:v>
                </c:pt>
                <c:pt idx="1">
                  <c:v>172</c:v>
                </c:pt>
                <c:pt idx="2">
                  <c:v>191</c:v>
                </c:pt>
                <c:pt idx="3">
                  <c:v>192</c:v>
                </c:pt>
                <c:pt idx="4">
                  <c:v>194</c:v>
                </c:pt>
                <c:pt idx="5">
                  <c:v>203</c:v>
                </c:pt>
                <c:pt idx="6">
                  <c:v>200</c:v>
                </c:pt>
                <c:pt idx="7">
                  <c:v>195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370560"/>
        <c:axId val="256372096"/>
      </c:lineChart>
      <c:catAx>
        <c:axId val="25637056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6372096"/>
        <c:crosses val="autoZero"/>
        <c:auto val="0"/>
        <c:lblAlgn val="ctr"/>
        <c:lblOffset val="100"/>
        <c:noMultiLvlLbl val="0"/>
      </c:catAx>
      <c:valAx>
        <c:axId val="2563720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37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'Morgan Brits'!$D$181:$K$181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'Morgan Brits'!$D$182:$K$182</c:f>
              <c:numCache>
                <c:formatCode>General</c:formatCode>
                <c:ptCount val="8"/>
                <c:pt idx="6">
                  <c:v>89</c:v>
                </c:pt>
                <c:pt idx="7">
                  <c:v>19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658048"/>
        <c:axId val="252660736"/>
      </c:lineChart>
      <c:catAx>
        <c:axId val="2526580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2660736"/>
        <c:crosses val="autoZero"/>
        <c:auto val="0"/>
        <c:lblAlgn val="ctr"/>
        <c:lblOffset val="100"/>
        <c:noMultiLvlLbl val="0"/>
      </c:catAx>
      <c:valAx>
        <c:axId val="2526607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265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'Neil Ehlers'!$D$147:$T$147</c:f>
              <c:numCache>
                <c:formatCode>d\-mmm\-yy</c:formatCode>
                <c:ptCount val="17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42646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  <c:pt idx="16">
                  <c:v>42833</c:v>
                </c:pt>
              </c:numCache>
            </c:numRef>
          </c:cat>
          <c:val>
            <c:numRef>
              <c:f>'Neil Ehlers'!$D$148:$T$148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11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11</c:v>
                </c:pt>
                <c:pt idx="16">
                  <c:v>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725760"/>
        <c:axId val="256727296"/>
      </c:lineChart>
      <c:catAx>
        <c:axId val="25672576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6727296"/>
        <c:crosses val="autoZero"/>
        <c:auto val="0"/>
        <c:lblAlgn val="ctr"/>
        <c:lblOffset val="100"/>
        <c:noMultiLvlLbl val="0"/>
      </c:catAx>
      <c:valAx>
        <c:axId val="2567272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72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'Neil Ehlers'!$D$172:$M$172</c:f>
              <c:numCache>
                <c:formatCode>d\-mmm</c:formatCode>
                <c:ptCount val="10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  <c:pt idx="9" formatCode="d\-mmm\-yy">
                  <c:v>42833</c:v>
                </c:pt>
              </c:numCache>
            </c:numRef>
          </c:cat>
          <c:val>
            <c:numRef>
              <c:f>'Neil Ehlers'!$D$173:$M$173</c:f>
              <c:numCache>
                <c:formatCode>General</c:formatCode>
                <c:ptCount val="10"/>
                <c:pt idx="0">
                  <c:v>55</c:v>
                </c:pt>
                <c:pt idx="1">
                  <c:v>53</c:v>
                </c:pt>
                <c:pt idx="2">
                  <c:v>76</c:v>
                </c:pt>
                <c:pt idx="3">
                  <c:v>79</c:v>
                </c:pt>
                <c:pt idx="4">
                  <c:v>82</c:v>
                </c:pt>
                <c:pt idx="5">
                  <c:v>80</c:v>
                </c:pt>
                <c:pt idx="6">
                  <c:v>80</c:v>
                </c:pt>
                <c:pt idx="7">
                  <c:v>83</c:v>
                </c:pt>
                <c:pt idx="8">
                  <c:v>85</c:v>
                </c:pt>
                <c:pt idx="9">
                  <c:v>71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756736"/>
        <c:axId val="269423360"/>
      </c:lineChart>
      <c:catAx>
        <c:axId val="2567567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69423360"/>
        <c:crosses val="autoZero"/>
        <c:auto val="0"/>
        <c:lblAlgn val="ctr"/>
        <c:lblOffset val="100"/>
        <c:noMultiLvlLbl val="0"/>
      </c:catAx>
      <c:valAx>
        <c:axId val="2694233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75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'Neil Ehlers'!$D$198:$K$198</c:f>
              <c:numCache>
                <c:formatCode>d\-mmm\-yy</c:formatCode>
                <c:ptCount val="8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'Neil Ehlers'!$D$199:$K$199</c:f>
              <c:numCache>
                <c:formatCode>General</c:formatCode>
                <c:ptCount val="8"/>
                <c:pt idx="0">
                  <c:v>23</c:v>
                </c:pt>
                <c:pt idx="1">
                  <c:v>31</c:v>
                </c:pt>
                <c:pt idx="2">
                  <c:v>59</c:v>
                </c:pt>
                <c:pt idx="3">
                  <c:v>53</c:v>
                </c:pt>
                <c:pt idx="4">
                  <c:v>55</c:v>
                </c:pt>
                <c:pt idx="5">
                  <c:v>54</c:v>
                </c:pt>
                <c:pt idx="6">
                  <c:v>51</c:v>
                </c:pt>
                <c:pt idx="7">
                  <c:v>46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9444608"/>
        <c:axId val="269446144"/>
      </c:lineChart>
      <c:catAx>
        <c:axId val="26944460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69446144"/>
        <c:crosses val="autoZero"/>
        <c:auto val="0"/>
        <c:lblAlgn val="ctr"/>
        <c:lblOffset val="100"/>
        <c:noMultiLvlLbl val="0"/>
      </c:catAx>
      <c:valAx>
        <c:axId val="26944614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44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'Jason Kruger'!$D$170:$T$170</c:f>
              <c:numCache>
                <c:formatCode>d\-mmm\-yy</c:formatCode>
                <c:ptCount val="17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42646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  <c:pt idx="16">
                  <c:v>42833</c:v>
                </c:pt>
              </c:numCache>
            </c:numRef>
          </c:cat>
          <c:val>
            <c:numRef>
              <c:f>'Jason Kruger'!$D$171:$T$171</c:f>
              <c:numCache>
                <c:formatCode>General</c:formatCode>
                <c:ptCount val="17"/>
                <c:pt idx="11">
                  <c:v>53</c:v>
                </c:pt>
                <c:pt idx="12">
                  <c:v>54</c:v>
                </c:pt>
                <c:pt idx="13">
                  <c:v>19</c:v>
                </c:pt>
                <c:pt idx="14">
                  <c:v>4</c:v>
                </c:pt>
                <c:pt idx="15">
                  <c:v>19</c:v>
                </c:pt>
                <c:pt idx="16">
                  <c:v>13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920128"/>
        <c:axId val="245921664"/>
      </c:lineChart>
      <c:catAx>
        <c:axId val="24592012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45921664"/>
        <c:crosses val="autoZero"/>
        <c:auto val="0"/>
        <c:lblAlgn val="ctr"/>
        <c:lblOffset val="100"/>
        <c:noMultiLvlLbl val="0"/>
      </c:catAx>
      <c:valAx>
        <c:axId val="24592166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592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'Jason Kruger'!$D$195:$M$195</c:f>
              <c:numCache>
                <c:formatCode>d\-mmm</c:formatCode>
                <c:ptCount val="10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  <c:pt idx="9" formatCode="d\-mmm\-yy">
                  <c:v>42833</c:v>
                </c:pt>
              </c:numCache>
            </c:numRef>
          </c:cat>
          <c:val>
            <c:numRef>
              <c:f>'Jason Kruger'!$D$196:$M$196</c:f>
              <c:numCache>
                <c:formatCode>General</c:formatCode>
                <c:ptCount val="10"/>
                <c:pt idx="4">
                  <c:v>165</c:v>
                </c:pt>
                <c:pt idx="5">
                  <c:v>165</c:v>
                </c:pt>
                <c:pt idx="6">
                  <c:v>162</c:v>
                </c:pt>
                <c:pt idx="7">
                  <c:v>144</c:v>
                </c:pt>
                <c:pt idx="8">
                  <c:v>148</c:v>
                </c:pt>
                <c:pt idx="9">
                  <c:v>144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938816"/>
        <c:axId val="245965184"/>
      </c:lineChart>
      <c:catAx>
        <c:axId val="24593881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45965184"/>
        <c:crosses val="autoZero"/>
        <c:auto val="0"/>
        <c:lblAlgn val="ctr"/>
        <c:lblOffset val="100"/>
        <c:noMultiLvlLbl val="0"/>
      </c:catAx>
      <c:valAx>
        <c:axId val="24596518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593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'Jason Kruger'!$D$220:$Q$220</c:f>
              <c:numCache>
                <c:formatCode>d\-mmm</c:formatCode>
                <c:ptCount val="14"/>
                <c:pt idx="0">
                  <c:v>42464</c:v>
                </c:pt>
                <c:pt idx="1">
                  <c:v>42476</c:v>
                </c:pt>
                <c:pt idx="2">
                  <c:v>42492</c:v>
                </c:pt>
                <c:pt idx="3">
                  <c:v>42518</c:v>
                </c:pt>
                <c:pt idx="4">
                  <c:v>42548</c:v>
                </c:pt>
                <c:pt idx="5" formatCode="d\-mmm\-yy">
                  <c:v>42602</c:v>
                </c:pt>
                <c:pt idx="6" formatCode="d\-mmm\-yy">
                  <c:v>42646</c:v>
                </c:pt>
                <c:pt idx="7" formatCode="d\-mmm\-yy">
                  <c:v>42679</c:v>
                </c:pt>
                <c:pt idx="8" formatCode="d\-mmm\-yy">
                  <c:v>42710</c:v>
                </c:pt>
                <c:pt idx="9" formatCode="d\-mmm\-yy">
                  <c:v>42741</c:v>
                </c:pt>
                <c:pt idx="10" formatCode="d\-mmm\-yy">
                  <c:v>42763</c:v>
                </c:pt>
                <c:pt idx="11" formatCode="d\-mmm\-yy">
                  <c:v>42798</c:v>
                </c:pt>
                <c:pt idx="12" formatCode="d\-mmm\-yy">
                  <c:v>42815</c:v>
                </c:pt>
                <c:pt idx="13" formatCode="d\-mmm\-yy">
                  <c:v>42833</c:v>
                </c:pt>
              </c:numCache>
            </c:numRef>
          </c:cat>
          <c:val>
            <c:numRef>
              <c:f>'Jason Kruger'!$D$221:$Q$221</c:f>
              <c:numCache>
                <c:formatCode>General</c:formatCode>
                <c:ptCount val="14"/>
                <c:pt idx="8">
                  <c:v>63</c:v>
                </c:pt>
                <c:pt idx="9">
                  <c:v>63</c:v>
                </c:pt>
                <c:pt idx="10">
                  <c:v>30</c:v>
                </c:pt>
                <c:pt idx="11">
                  <c:v>4</c:v>
                </c:pt>
                <c:pt idx="12">
                  <c:v>19</c:v>
                </c:pt>
                <c:pt idx="13">
                  <c:v>18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998720"/>
        <c:axId val="246000256"/>
      </c:lineChart>
      <c:catAx>
        <c:axId val="245998720"/>
        <c:scaling>
          <c:orientation val="minMax"/>
        </c:scaling>
        <c:delete val="0"/>
        <c:axPos val="t"/>
        <c:numFmt formatCode="d\-mmm" sourceLinked="1"/>
        <c:majorTickMark val="out"/>
        <c:minorTickMark val="none"/>
        <c:tickLblPos val="nextTo"/>
        <c:crossAx val="246000256"/>
        <c:crosses val="autoZero"/>
        <c:auto val="0"/>
        <c:lblAlgn val="ctr"/>
        <c:lblOffset val="100"/>
        <c:noMultiLvlLbl val="0"/>
      </c:catAx>
      <c:valAx>
        <c:axId val="2460002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599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'Mia Linde'!$D$133:$Q$133</c:f>
              <c:numCache>
                <c:formatCode>d\-mmm\-yy</c:formatCode>
                <c:ptCount val="14"/>
                <c:pt idx="0">
                  <c:v>42464</c:v>
                </c:pt>
                <c:pt idx="1">
                  <c:v>42476</c:v>
                </c:pt>
                <c:pt idx="2">
                  <c:v>42492</c:v>
                </c:pt>
                <c:pt idx="3">
                  <c:v>42518</c:v>
                </c:pt>
                <c:pt idx="4">
                  <c:v>42548</c:v>
                </c:pt>
                <c:pt idx="5">
                  <c:v>42602</c:v>
                </c:pt>
                <c:pt idx="6">
                  <c:v>42646</c:v>
                </c:pt>
                <c:pt idx="7">
                  <c:v>42679</c:v>
                </c:pt>
                <c:pt idx="8">
                  <c:v>42710</c:v>
                </c:pt>
                <c:pt idx="9">
                  <c:v>42741</c:v>
                </c:pt>
                <c:pt idx="10">
                  <c:v>42763</c:v>
                </c:pt>
                <c:pt idx="11">
                  <c:v>42798</c:v>
                </c:pt>
                <c:pt idx="12">
                  <c:v>42815</c:v>
                </c:pt>
                <c:pt idx="13">
                  <c:v>42833</c:v>
                </c:pt>
              </c:numCache>
            </c:numRef>
          </c:cat>
          <c:val>
            <c:numRef>
              <c:f>'Mia Linde'!$D$134:$Q$134</c:f>
              <c:numCache>
                <c:formatCode>General</c:formatCode>
                <c:ptCount val="14"/>
                <c:pt idx="7">
                  <c:v>60</c:v>
                </c:pt>
                <c:pt idx="8">
                  <c:v>63</c:v>
                </c:pt>
                <c:pt idx="9">
                  <c:v>63</c:v>
                </c:pt>
                <c:pt idx="10">
                  <c:v>67</c:v>
                </c:pt>
                <c:pt idx="11">
                  <c:v>95</c:v>
                </c:pt>
                <c:pt idx="12">
                  <c:v>97</c:v>
                </c:pt>
                <c:pt idx="13">
                  <c:v>46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6136832"/>
        <c:axId val="246138368"/>
      </c:lineChart>
      <c:catAx>
        <c:axId val="24613683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46138368"/>
        <c:crosses val="autoZero"/>
        <c:auto val="0"/>
        <c:lblAlgn val="ctr"/>
        <c:lblOffset val="100"/>
        <c:noMultiLvlLbl val="0"/>
      </c:catAx>
      <c:valAx>
        <c:axId val="24613836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613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'Mia Linde'!$D$159:$K$159</c:f>
              <c:numCache>
                <c:formatCode>d\-mmm\-yy</c:formatCode>
                <c:ptCount val="8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'Mia Linde'!$D$160:$K$160</c:f>
              <c:numCache>
                <c:formatCode>General</c:formatCode>
                <c:ptCount val="8"/>
                <c:pt idx="2">
                  <c:v>127</c:v>
                </c:pt>
                <c:pt idx="3">
                  <c:v>132</c:v>
                </c:pt>
                <c:pt idx="4">
                  <c:v>92</c:v>
                </c:pt>
                <c:pt idx="5">
                  <c:v>143</c:v>
                </c:pt>
                <c:pt idx="6">
                  <c:v>145</c:v>
                </c:pt>
                <c:pt idx="7">
                  <c:v>132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833728"/>
        <c:axId val="249847808"/>
      </c:lineChart>
      <c:catAx>
        <c:axId val="24983372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49847808"/>
        <c:crosses val="autoZero"/>
        <c:auto val="0"/>
        <c:lblAlgn val="ctr"/>
        <c:lblOffset val="100"/>
        <c:noMultiLvlLbl val="0"/>
      </c:catAx>
      <c:valAx>
        <c:axId val="24984780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983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'Clarice Miles'!$D$185:$T$185</c:f>
              <c:numCache>
                <c:formatCode>d\-mmm\-yy</c:formatCode>
                <c:ptCount val="17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42646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  <c:pt idx="16">
                  <c:v>42833</c:v>
                </c:pt>
              </c:numCache>
            </c:numRef>
          </c:cat>
          <c:val>
            <c:numRef>
              <c:f>'Clarice Miles'!$D$186:$T$186</c:f>
              <c:numCache>
                <c:formatCode>General</c:formatCode>
                <c:ptCount val="17"/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54</c:v>
                </c:pt>
                <c:pt idx="13">
                  <c:v>57</c:v>
                </c:pt>
                <c:pt idx="14">
                  <c:v>60</c:v>
                </c:pt>
                <c:pt idx="15">
                  <c:v>63</c:v>
                </c:pt>
                <c:pt idx="16">
                  <c:v>20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873536"/>
        <c:axId val="249875072"/>
      </c:lineChart>
      <c:catAx>
        <c:axId val="2498735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49875072"/>
        <c:crosses val="autoZero"/>
        <c:auto val="0"/>
        <c:lblAlgn val="ctr"/>
        <c:lblOffset val="100"/>
        <c:noMultiLvlLbl val="0"/>
      </c:catAx>
      <c:valAx>
        <c:axId val="2498750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987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'Clarice Miles'!$D$211:$M$211</c:f>
              <c:numCache>
                <c:formatCode>d\-mmm</c:formatCode>
                <c:ptCount val="10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  <c:pt idx="9" formatCode="d\-mmm\-yy">
                  <c:v>42833</c:v>
                </c:pt>
              </c:numCache>
            </c:numRef>
          </c:cat>
          <c:val>
            <c:numRef>
              <c:f>'Clarice Miles'!$D$212:$M$212</c:f>
              <c:numCache>
                <c:formatCode>General</c:formatCode>
                <c:ptCount val="10"/>
                <c:pt idx="4">
                  <c:v>53</c:v>
                </c:pt>
                <c:pt idx="5">
                  <c:v>80</c:v>
                </c:pt>
                <c:pt idx="6">
                  <c:v>80</c:v>
                </c:pt>
                <c:pt idx="7">
                  <c:v>83</c:v>
                </c:pt>
                <c:pt idx="8">
                  <c:v>85</c:v>
                </c:pt>
                <c:pt idx="9">
                  <c:v>25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379648"/>
        <c:axId val="250389632"/>
      </c:lineChart>
      <c:catAx>
        <c:axId val="2503796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0389632"/>
        <c:crosses val="autoZero"/>
        <c:auto val="0"/>
        <c:lblAlgn val="ctr"/>
        <c:lblOffset val="100"/>
        <c:noMultiLvlLbl val="0"/>
      </c:catAx>
      <c:valAx>
        <c:axId val="2503896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37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'Morgan Brits'!$D$156:$K$156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'Morgan Brits'!$D$157:$K$157</c:f>
              <c:numCache>
                <c:formatCode>General</c:formatCode>
                <c:ptCount val="8"/>
                <c:pt idx="6">
                  <c:v>204</c:v>
                </c:pt>
                <c:pt idx="7">
                  <c:v>182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678144"/>
        <c:axId val="252679680"/>
      </c:lineChart>
      <c:catAx>
        <c:axId val="2526781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2679680"/>
        <c:crosses val="autoZero"/>
        <c:auto val="0"/>
        <c:lblAlgn val="ctr"/>
        <c:lblOffset val="100"/>
        <c:noMultiLvlLbl val="0"/>
      </c:catAx>
      <c:valAx>
        <c:axId val="2526796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267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'Clarice Miles'!$D$236:$Q$236</c:f>
              <c:numCache>
                <c:formatCode>d\-mmm\-yy</c:formatCode>
                <c:ptCount val="14"/>
                <c:pt idx="0">
                  <c:v>42464</c:v>
                </c:pt>
                <c:pt idx="1">
                  <c:v>42476</c:v>
                </c:pt>
                <c:pt idx="2">
                  <c:v>42492</c:v>
                </c:pt>
                <c:pt idx="3">
                  <c:v>42518</c:v>
                </c:pt>
                <c:pt idx="4">
                  <c:v>42548</c:v>
                </c:pt>
                <c:pt idx="5">
                  <c:v>42602</c:v>
                </c:pt>
                <c:pt idx="6">
                  <c:v>42646</c:v>
                </c:pt>
                <c:pt idx="7">
                  <c:v>42679</c:v>
                </c:pt>
                <c:pt idx="8">
                  <c:v>42710</c:v>
                </c:pt>
                <c:pt idx="9">
                  <c:v>42741</c:v>
                </c:pt>
                <c:pt idx="10">
                  <c:v>42763</c:v>
                </c:pt>
                <c:pt idx="11">
                  <c:v>42798</c:v>
                </c:pt>
                <c:pt idx="12">
                  <c:v>42815</c:v>
                </c:pt>
                <c:pt idx="13">
                  <c:v>42833</c:v>
                </c:pt>
              </c:numCache>
            </c:numRef>
          </c:cat>
          <c:val>
            <c:numRef>
              <c:f>'Clarice Miles'!$D$237:$Q$237</c:f>
              <c:numCache>
                <c:formatCode>General</c:formatCode>
                <c:ptCount val="14"/>
                <c:pt idx="6">
                  <c:v>36</c:v>
                </c:pt>
                <c:pt idx="7">
                  <c:v>1</c:v>
                </c:pt>
                <c:pt idx="8">
                  <c:v>1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31</c:v>
                </c:pt>
                <c:pt idx="13">
                  <c:v>20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410880"/>
        <c:axId val="250412416"/>
      </c:lineChart>
      <c:catAx>
        <c:axId val="25041088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0412416"/>
        <c:crosses val="autoZero"/>
        <c:auto val="0"/>
        <c:lblAlgn val="ctr"/>
        <c:lblOffset val="100"/>
        <c:noMultiLvlLbl val="0"/>
      </c:catAx>
      <c:valAx>
        <c:axId val="2504124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41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'Clarice Miles'!$D$262:$K$262</c:f>
              <c:numCache>
                <c:formatCode>d\-mmm\-yy</c:formatCode>
                <c:ptCount val="8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'Clarice Miles'!$D$263:$K$263</c:f>
              <c:numCache>
                <c:formatCode>General</c:formatCode>
                <c:ptCount val="8"/>
                <c:pt idx="2">
                  <c:v>27</c:v>
                </c:pt>
                <c:pt idx="3">
                  <c:v>73</c:v>
                </c:pt>
                <c:pt idx="4">
                  <c:v>73</c:v>
                </c:pt>
                <c:pt idx="5">
                  <c:v>72</c:v>
                </c:pt>
                <c:pt idx="6">
                  <c:v>71</c:v>
                </c:pt>
                <c:pt idx="7">
                  <c:v>50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917248"/>
        <c:axId val="250918784"/>
      </c:lineChart>
      <c:catAx>
        <c:axId val="2509172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0918784"/>
        <c:crosses val="autoZero"/>
        <c:auto val="0"/>
        <c:lblAlgn val="ctr"/>
        <c:lblOffset val="100"/>
        <c:noMultiLvlLbl val="0"/>
      </c:catAx>
      <c:valAx>
        <c:axId val="25091878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91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'Dèan v Schoor'!$D$189:$K$189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'Dèan v Schoor'!$D$190:$K$190</c:f>
              <c:numCache>
                <c:formatCode>General</c:formatCode>
                <c:ptCount val="8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30</c:v>
                </c:pt>
                <c:pt idx="6">
                  <c:v>30</c:v>
                </c:pt>
                <c:pt idx="7">
                  <c:v>29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1497472"/>
        <c:axId val="251503360"/>
      </c:lineChart>
      <c:catAx>
        <c:axId val="25149747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1503360"/>
        <c:crosses val="autoZero"/>
        <c:auto val="0"/>
        <c:lblAlgn val="ctr"/>
        <c:lblOffset val="100"/>
        <c:noMultiLvlLbl val="0"/>
      </c:catAx>
      <c:valAx>
        <c:axId val="2515033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149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'Dèan v Schoor'!$D$214:$K$214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'Dèan v Schoor'!$D$215:$K$215</c:f>
              <c:numCache>
                <c:formatCode>General</c:formatCode>
                <c:ptCount val="8"/>
                <c:pt idx="0">
                  <c:v>30</c:v>
                </c:pt>
                <c:pt idx="1">
                  <c:v>30</c:v>
                </c:pt>
                <c:pt idx="2">
                  <c:v>32</c:v>
                </c:pt>
                <c:pt idx="3">
                  <c:v>30</c:v>
                </c:pt>
                <c:pt idx="4">
                  <c:v>31</c:v>
                </c:pt>
                <c:pt idx="5" formatCode="0">
                  <c:v>32</c:v>
                </c:pt>
                <c:pt idx="6">
                  <c:v>32</c:v>
                </c:pt>
                <c:pt idx="7">
                  <c:v>28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761536"/>
        <c:axId val="245763072"/>
      </c:lineChart>
      <c:catAx>
        <c:axId val="24576153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245763072"/>
        <c:crosses val="autoZero"/>
        <c:auto val="0"/>
        <c:lblAlgn val="ctr"/>
        <c:lblOffset val="100"/>
        <c:noMultiLvlLbl val="0"/>
      </c:catAx>
      <c:valAx>
        <c:axId val="245763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576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'Dèan v Schoor'!$D$239:$T$239</c:f>
              <c:numCache>
                <c:formatCode>d\-mmm\-yy</c:formatCode>
                <c:ptCount val="17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42646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  <c:pt idx="16">
                  <c:v>42833</c:v>
                </c:pt>
              </c:numCache>
            </c:numRef>
          </c:cat>
          <c:val>
            <c:numRef>
              <c:f>'Dèan v Schoor'!$D$240:$T$240</c:f>
              <c:numCache>
                <c:formatCode>General</c:formatCode>
                <c:ptCount val="17"/>
                <c:pt idx="0">
                  <c:v>45</c:v>
                </c:pt>
                <c:pt idx="1">
                  <c:v>44</c:v>
                </c:pt>
                <c:pt idx="2">
                  <c:v>45</c:v>
                </c:pt>
                <c:pt idx="3">
                  <c:v>47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52</c:v>
                </c:pt>
                <c:pt idx="8">
                  <c:v>47</c:v>
                </c:pt>
                <c:pt idx="9">
                  <c:v>51</c:v>
                </c:pt>
                <c:pt idx="10">
                  <c:v>50</c:v>
                </c:pt>
                <c:pt idx="11">
                  <c:v>79</c:v>
                </c:pt>
                <c:pt idx="12">
                  <c:v>79</c:v>
                </c:pt>
                <c:pt idx="13">
                  <c:v>99</c:v>
                </c:pt>
                <c:pt idx="14">
                  <c:v>101</c:v>
                </c:pt>
                <c:pt idx="15">
                  <c:v>108</c:v>
                </c:pt>
                <c:pt idx="16">
                  <c:v>86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800960"/>
        <c:axId val="245802496"/>
      </c:lineChart>
      <c:catAx>
        <c:axId val="24580096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45802496"/>
        <c:crosses val="autoZero"/>
        <c:auto val="0"/>
        <c:lblAlgn val="ctr"/>
        <c:lblOffset val="100"/>
        <c:noMultiLvlLbl val="0"/>
      </c:catAx>
      <c:valAx>
        <c:axId val="2458024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580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'Dèan v Schoor'!$D$264:$M$264</c:f>
              <c:numCache>
                <c:formatCode>d\-mmm</c:formatCode>
                <c:ptCount val="10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  <c:pt idx="9" formatCode="d\-mmm\-yy">
                  <c:v>42833</c:v>
                </c:pt>
              </c:numCache>
            </c:numRef>
          </c:cat>
          <c:val>
            <c:numRef>
              <c:f>'Dèan v Schoor'!$D$265:$M$265</c:f>
              <c:numCache>
                <c:formatCode>General</c:formatCode>
                <c:ptCount val="10"/>
                <c:pt idx="0">
                  <c:v>54</c:v>
                </c:pt>
                <c:pt idx="1">
                  <c:v>51</c:v>
                </c:pt>
                <c:pt idx="2">
                  <c:v>115</c:v>
                </c:pt>
                <c:pt idx="3">
                  <c:v>56</c:v>
                </c:pt>
                <c:pt idx="4">
                  <c:v>57</c:v>
                </c:pt>
                <c:pt idx="5">
                  <c:v>127</c:v>
                </c:pt>
                <c:pt idx="6">
                  <c:v>67</c:v>
                </c:pt>
                <c:pt idx="7">
                  <c:v>70</c:v>
                </c:pt>
                <c:pt idx="8">
                  <c:v>70</c:v>
                </c:pt>
                <c:pt idx="9">
                  <c:v>49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791040"/>
        <c:axId val="252792832"/>
      </c:lineChart>
      <c:catAx>
        <c:axId val="2527910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2792832"/>
        <c:crosses val="autoZero"/>
        <c:auto val="0"/>
        <c:lblAlgn val="ctr"/>
        <c:lblOffset val="100"/>
        <c:noMultiLvlLbl val="0"/>
      </c:catAx>
      <c:valAx>
        <c:axId val="2527928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79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'Dèan v Schoor'!$D$289:$Q$289</c:f>
              <c:numCache>
                <c:formatCode>d\-mmm\-yy</c:formatCode>
                <c:ptCount val="14"/>
                <c:pt idx="0">
                  <c:v>42464</c:v>
                </c:pt>
                <c:pt idx="1">
                  <c:v>42476</c:v>
                </c:pt>
                <c:pt idx="2">
                  <c:v>42492</c:v>
                </c:pt>
                <c:pt idx="3">
                  <c:v>42518</c:v>
                </c:pt>
                <c:pt idx="4">
                  <c:v>42548</c:v>
                </c:pt>
                <c:pt idx="5">
                  <c:v>42602</c:v>
                </c:pt>
                <c:pt idx="6">
                  <c:v>42646</c:v>
                </c:pt>
                <c:pt idx="7">
                  <c:v>42679</c:v>
                </c:pt>
                <c:pt idx="8">
                  <c:v>42710</c:v>
                </c:pt>
                <c:pt idx="9">
                  <c:v>42741</c:v>
                </c:pt>
                <c:pt idx="10">
                  <c:v>42763</c:v>
                </c:pt>
                <c:pt idx="11">
                  <c:v>42798</c:v>
                </c:pt>
                <c:pt idx="12">
                  <c:v>42815</c:v>
                </c:pt>
                <c:pt idx="13">
                  <c:v>42833</c:v>
                </c:pt>
              </c:numCache>
            </c:numRef>
          </c:cat>
          <c:val>
            <c:numRef>
              <c:f>'Dèan v Schoor'!$D$290:$Q$290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64</c:v>
                </c:pt>
                <c:pt idx="4">
                  <c:v>5</c:v>
                </c:pt>
                <c:pt idx="5">
                  <c:v>5</c:v>
                </c:pt>
                <c:pt idx="6">
                  <c:v>170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131</c:v>
                </c:pt>
                <c:pt idx="11">
                  <c:v>133</c:v>
                </c:pt>
                <c:pt idx="12">
                  <c:v>140</c:v>
                </c:pt>
                <c:pt idx="13">
                  <c:v>39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818176"/>
        <c:axId val="252819712"/>
      </c:lineChart>
      <c:catAx>
        <c:axId val="25281817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2819712"/>
        <c:crosses val="autoZero"/>
        <c:auto val="0"/>
        <c:lblAlgn val="ctr"/>
        <c:lblOffset val="100"/>
        <c:noMultiLvlLbl val="0"/>
      </c:catAx>
      <c:valAx>
        <c:axId val="2528197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81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'Dèan v Schoor'!$D$315:$K$315</c:f>
              <c:numCache>
                <c:formatCode>d\-mmm\-yy</c:formatCode>
                <c:ptCount val="8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'Dèan v Schoor'!$D$316:$K$316</c:f>
              <c:numCache>
                <c:formatCode>General</c:formatCode>
                <c:ptCount val="8"/>
                <c:pt idx="0">
                  <c:v>20</c:v>
                </c:pt>
                <c:pt idx="1">
                  <c:v>28</c:v>
                </c:pt>
                <c:pt idx="2">
                  <c:v>42</c:v>
                </c:pt>
                <c:pt idx="3">
                  <c:v>80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32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3512704"/>
        <c:axId val="253518592"/>
      </c:lineChart>
      <c:catAx>
        <c:axId val="25351270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3518592"/>
        <c:crosses val="autoZero"/>
        <c:auto val="0"/>
        <c:lblAlgn val="ctr"/>
        <c:lblOffset val="100"/>
        <c:noMultiLvlLbl val="0"/>
      </c:catAx>
      <c:valAx>
        <c:axId val="2535185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351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'Stephan Walters'!$D$183:$T$183</c:f>
              <c:numCache>
                <c:formatCode>d\-mmm\-yy</c:formatCode>
                <c:ptCount val="17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42646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  <c:pt idx="16">
                  <c:v>42833</c:v>
                </c:pt>
              </c:numCache>
            </c:numRef>
          </c:cat>
          <c:val>
            <c:numRef>
              <c:f>'Stephan Walters'!$D$184:$T$184</c:f>
              <c:numCache>
                <c:formatCode>General</c:formatCode>
                <c:ptCount val="17"/>
                <c:pt idx="0">
                  <c:v>111</c:v>
                </c:pt>
                <c:pt idx="1">
                  <c:v>44</c:v>
                </c:pt>
                <c:pt idx="2">
                  <c:v>45</c:v>
                </c:pt>
                <c:pt idx="3">
                  <c:v>47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55</c:v>
                </c:pt>
                <c:pt idx="8">
                  <c:v>47</c:v>
                </c:pt>
                <c:pt idx="9">
                  <c:v>51</c:v>
                </c:pt>
                <c:pt idx="10">
                  <c:v>50</c:v>
                </c:pt>
                <c:pt idx="11">
                  <c:v>53</c:v>
                </c:pt>
                <c:pt idx="12">
                  <c:v>54</c:v>
                </c:pt>
                <c:pt idx="13">
                  <c:v>57</c:v>
                </c:pt>
                <c:pt idx="14">
                  <c:v>60</c:v>
                </c:pt>
                <c:pt idx="15">
                  <c:v>63</c:v>
                </c:pt>
                <c:pt idx="16">
                  <c:v>20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678336"/>
        <c:axId val="255679872"/>
      </c:lineChart>
      <c:dateAx>
        <c:axId val="2556783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5679872"/>
        <c:crosses val="autoZero"/>
        <c:auto val="1"/>
        <c:lblOffset val="100"/>
        <c:baseTimeUnit val="days"/>
      </c:dateAx>
      <c:valAx>
        <c:axId val="2556798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67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'Stephan Walters'!$D$208:$M$208</c:f>
              <c:numCache>
                <c:formatCode>d\-mmm</c:formatCode>
                <c:ptCount val="10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  <c:pt idx="9" formatCode="d\-mmm\-yy">
                  <c:v>42833</c:v>
                </c:pt>
              </c:numCache>
            </c:numRef>
          </c:cat>
          <c:val>
            <c:numRef>
              <c:f>'Stephan Walters'!$D$209:$M$209</c:f>
              <c:numCache>
                <c:formatCode>General</c:formatCode>
                <c:ptCount val="10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19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19</c:v>
                </c:pt>
                <c:pt idx="9">
                  <c:v>18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705472"/>
        <c:axId val="255707008"/>
      </c:lineChart>
      <c:catAx>
        <c:axId val="25570547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5707008"/>
        <c:crosses val="autoZero"/>
        <c:auto val="0"/>
        <c:lblAlgn val="ctr"/>
        <c:lblOffset val="100"/>
        <c:noMultiLvlLbl val="0"/>
      </c:catAx>
      <c:valAx>
        <c:axId val="25570700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70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'Morgan Brits'!$D$231:$T$231</c:f>
              <c:numCache>
                <c:formatCode>d\-mmm\-yy</c:formatCode>
                <c:ptCount val="17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42646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  <c:pt idx="16">
                  <c:v>42833</c:v>
                </c:pt>
              </c:numCache>
            </c:numRef>
          </c:cat>
          <c:val>
            <c:numRef>
              <c:f>'Morgan Brits'!$D$232:$T$232</c:f>
              <c:numCache>
                <c:formatCode>General</c:formatCode>
                <c:ptCount val="17"/>
                <c:pt idx="15">
                  <c:v>129</c:v>
                </c:pt>
                <c:pt idx="16">
                  <c:v>125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904192"/>
        <c:axId val="252932096"/>
      </c:lineChart>
      <c:catAx>
        <c:axId val="252904192"/>
        <c:scaling>
          <c:orientation val="minMax"/>
        </c:scaling>
        <c:delete val="0"/>
        <c:axPos val="t"/>
        <c:title>
          <c:layout/>
          <c:overlay val="0"/>
        </c:title>
        <c:numFmt formatCode="d\-mmm\-yy" sourceLinked="1"/>
        <c:majorTickMark val="out"/>
        <c:minorTickMark val="none"/>
        <c:tickLblPos val="nextTo"/>
        <c:crossAx val="252932096"/>
        <c:crosses val="autoZero"/>
        <c:auto val="0"/>
        <c:lblAlgn val="ctr"/>
        <c:lblOffset val="100"/>
        <c:noMultiLvlLbl val="0"/>
      </c:catAx>
      <c:valAx>
        <c:axId val="2529320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290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'Stephan Walters'!$D$233:$Q$233</c:f>
              <c:numCache>
                <c:formatCode>d\-mmm\-yy</c:formatCode>
                <c:ptCount val="14"/>
                <c:pt idx="0">
                  <c:v>42464</c:v>
                </c:pt>
                <c:pt idx="1">
                  <c:v>42476</c:v>
                </c:pt>
                <c:pt idx="2">
                  <c:v>42492</c:v>
                </c:pt>
                <c:pt idx="3">
                  <c:v>42518</c:v>
                </c:pt>
                <c:pt idx="4">
                  <c:v>42548</c:v>
                </c:pt>
                <c:pt idx="5">
                  <c:v>42602</c:v>
                </c:pt>
                <c:pt idx="6">
                  <c:v>42646</c:v>
                </c:pt>
                <c:pt idx="7">
                  <c:v>42679</c:v>
                </c:pt>
                <c:pt idx="8">
                  <c:v>42710</c:v>
                </c:pt>
                <c:pt idx="9">
                  <c:v>42741</c:v>
                </c:pt>
                <c:pt idx="10">
                  <c:v>42763</c:v>
                </c:pt>
                <c:pt idx="11">
                  <c:v>42798</c:v>
                </c:pt>
                <c:pt idx="12">
                  <c:v>42815</c:v>
                </c:pt>
                <c:pt idx="13">
                  <c:v>42833</c:v>
                </c:pt>
              </c:numCache>
            </c:numRef>
          </c:cat>
          <c:val>
            <c:numRef>
              <c:f>'Stephan Walters'!$D$234:$Q$234</c:f>
              <c:numCache>
                <c:formatCode>General</c:formatCode>
                <c:ptCount val="14"/>
                <c:pt idx="0">
                  <c:v>82</c:v>
                </c:pt>
                <c:pt idx="1">
                  <c:v>83</c:v>
                </c:pt>
                <c:pt idx="2">
                  <c:v>86</c:v>
                </c:pt>
                <c:pt idx="3">
                  <c:v>88</c:v>
                </c:pt>
                <c:pt idx="4">
                  <c:v>88</c:v>
                </c:pt>
                <c:pt idx="5">
                  <c:v>79</c:v>
                </c:pt>
                <c:pt idx="6">
                  <c:v>82</c:v>
                </c:pt>
                <c:pt idx="7">
                  <c:v>60</c:v>
                </c:pt>
                <c:pt idx="8">
                  <c:v>63</c:v>
                </c:pt>
                <c:pt idx="9">
                  <c:v>63</c:v>
                </c:pt>
                <c:pt idx="10">
                  <c:v>67</c:v>
                </c:pt>
                <c:pt idx="11">
                  <c:v>71</c:v>
                </c:pt>
                <c:pt idx="12">
                  <c:v>74</c:v>
                </c:pt>
                <c:pt idx="13">
                  <c:v>33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391808"/>
        <c:axId val="256401792"/>
      </c:lineChart>
      <c:catAx>
        <c:axId val="25639180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6401792"/>
        <c:crosses val="autoZero"/>
        <c:auto val="0"/>
        <c:lblAlgn val="ctr"/>
        <c:lblOffset val="100"/>
        <c:noMultiLvlLbl val="0"/>
      </c:catAx>
      <c:valAx>
        <c:axId val="2564017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39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'Stephan Walters'!$D$259:$K$259</c:f>
              <c:numCache>
                <c:formatCode>d\-mmm\-yy</c:formatCode>
                <c:ptCount val="8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'Stephan Walters'!$D$260:$K$260</c:f>
              <c:numCache>
                <c:formatCode>General</c:formatCode>
                <c:ptCount val="8"/>
                <c:pt idx="0">
                  <c:v>97</c:v>
                </c:pt>
                <c:pt idx="1">
                  <c:v>75</c:v>
                </c:pt>
                <c:pt idx="2">
                  <c:v>75</c:v>
                </c:pt>
                <c:pt idx="3">
                  <c:v>78</c:v>
                </c:pt>
                <c:pt idx="4">
                  <c:v>83</c:v>
                </c:pt>
                <c:pt idx="5">
                  <c:v>85</c:v>
                </c:pt>
                <c:pt idx="6">
                  <c:v>85</c:v>
                </c:pt>
                <c:pt idx="7">
                  <c:v>56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435328"/>
        <c:axId val="256436864"/>
      </c:lineChart>
      <c:catAx>
        <c:axId val="25643532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6436864"/>
        <c:crosses val="autoZero"/>
        <c:auto val="0"/>
        <c:lblAlgn val="ctr"/>
        <c:lblOffset val="100"/>
        <c:noMultiLvlLbl val="0"/>
      </c:catAx>
      <c:valAx>
        <c:axId val="25643686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43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'Morgan Brits'!$D$257:$M$257</c:f>
              <c:numCache>
                <c:formatCode>d\-mmm</c:formatCode>
                <c:ptCount val="10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  <c:pt idx="9" formatCode="d\-mmm\-yy">
                  <c:v>42833</c:v>
                </c:pt>
              </c:numCache>
            </c:numRef>
          </c:cat>
          <c:val>
            <c:numRef>
              <c:f>'Morgan Brits'!$D$258:$M$258</c:f>
              <c:numCache>
                <c:formatCode>General</c:formatCode>
                <c:ptCount val="10"/>
                <c:pt idx="8">
                  <c:v>166</c:v>
                </c:pt>
                <c:pt idx="9">
                  <c:v>163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939264"/>
        <c:axId val="252950400"/>
      </c:lineChart>
      <c:catAx>
        <c:axId val="25293926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2950400"/>
        <c:crosses val="autoZero"/>
        <c:auto val="0"/>
        <c:lblAlgn val="ctr"/>
        <c:lblOffset val="100"/>
        <c:noMultiLvlLbl val="0"/>
      </c:catAx>
      <c:valAx>
        <c:axId val="25295040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93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'Morgan Brits'!$D$282:$Q$282</c:f>
              <c:numCache>
                <c:formatCode>d\-mmm</c:formatCode>
                <c:ptCount val="14"/>
                <c:pt idx="0">
                  <c:v>42464</c:v>
                </c:pt>
                <c:pt idx="1">
                  <c:v>42476</c:v>
                </c:pt>
                <c:pt idx="2">
                  <c:v>42492</c:v>
                </c:pt>
                <c:pt idx="3">
                  <c:v>42518</c:v>
                </c:pt>
                <c:pt idx="4">
                  <c:v>42548</c:v>
                </c:pt>
                <c:pt idx="5" formatCode="d\-mmm\-yy">
                  <c:v>42602</c:v>
                </c:pt>
                <c:pt idx="6" formatCode="d\-mmm\-yy">
                  <c:v>42646</c:v>
                </c:pt>
                <c:pt idx="7" formatCode="d\-mmm\-yy">
                  <c:v>42679</c:v>
                </c:pt>
                <c:pt idx="8" formatCode="d\-mmm\-yy">
                  <c:v>42710</c:v>
                </c:pt>
                <c:pt idx="9" formatCode="d\-mmm\-yy">
                  <c:v>42741</c:v>
                </c:pt>
                <c:pt idx="10" formatCode="d\-mmm\-yy">
                  <c:v>42763</c:v>
                </c:pt>
                <c:pt idx="11" formatCode="d\-mmm\-yy">
                  <c:v>42798</c:v>
                </c:pt>
                <c:pt idx="12" formatCode="d\-mmm\-yy">
                  <c:v>42815</c:v>
                </c:pt>
                <c:pt idx="13" formatCode="d\-mmm\-yy">
                  <c:v>42833</c:v>
                </c:pt>
              </c:numCache>
            </c:numRef>
          </c:cat>
          <c:val>
            <c:numRef>
              <c:f>'Morgan Brits'!$D$283:$Q$283</c:f>
              <c:numCache>
                <c:formatCode>General</c:formatCode>
                <c:ptCount val="14"/>
                <c:pt idx="12">
                  <c:v>136</c:v>
                </c:pt>
                <c:pt idx="13">
                  <c:v>113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967552"/>
        <c:axId val="253182336"/>
      </c:lineChart>
      <c:catAx>
        <c:axId val="252967552"/>
        <c:scaling>
          <c:orientation val="minMax"/>
        </c:scaling>
        <c:delete val="0"/>
        <c:axPos val="t"/>
        <c:numFmt formatCode="d\-mmm" sourceLinked="1"/>
        <c:majorTickMark val="out"/>
        <c:minorTickMark val="none"/>
        <c:tickLblPos val="nextTo"/>
        <c:crossAx val="253182336"/>
        <c:crosses val="autoZero"/>
        <c:auto val="0"/>
        <c:lblAlgn val="ctr"/>
        <c:lblOffset val="100"/>
        <c:noMultiLvlLbl val="0"/>
      </c:catAx>
      <c:valAx>
        <c:axId val="2531823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96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'Morgan Brits'!$D$308:$K$308</c:f>
              <c:numCache>
                <c:formatCode>d\-mmm\-yy</c:formatCode>
                <c:ptCount val="8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'Morgan Brits'!$D$309:$K$309</c:f>
              <c:numCache>
                <c:formatCode>General</c:formatCode>
                <c:ptCount val="8"/>
                <c:pt idx="6">
                  <c:v>179</c:v>
                </c:pt>
                <c:pt idx="7">
                  <c:v>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06912"/>
        <c:axId val="253208448"/>
      </c:lineChart>
      <c:catAx>
        <c:axId val="2532069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3208448"/>
        <c:crosses val="autoZero"/>
        <c:auto val="0"/>
        <c:lblAlgn val="ctr"/>
        <c:lblOffset val="100"/>
        <c:noMultiLvlLbl val="0"/>
      </c:catAx>
      <c:valAx>
        <c:axId val="2532084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320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'Janke Coetzee'!$D$150:$K$150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'Janke Coetzee'!$D$151:$K$151</c:f>
              <c:numCache>
                <c:formatCode>General</c:formatCode>
                <c:ptCount val="8"/>
                <c:pt idx="0">
                  <c:v>135</c:v>
                </c:pt>
                <c:pt idx="1">
                  <c:v>167</c:v>
                </c:pt>
                <c:pt idx="2">
                  <c:v>174</c:v>
                </c:pt>
                <c:pt idx="3">
                  <c:v>174</c:v>
                </c:pt>
                <c:pt idx="4">
                  <c:v>175</c:v>
                </c:pt>
                <c:pt idx="5" formatCode="0">
                  <c:v>91</c:v>
                </c:pt>
                <c:pt idx="6">
                  <c:v>89</c:v>
                </c:pt>
                <c:pt idx="7">
                  <c:v>87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3856768"/>
        <c:axId val="253858560"/>
      </c:lineChart>
      <c:catAx>
        <c:axId val="25385676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3858560"/>
        <c:crosses val="autoZero"/>
        <c:auto val="0"/>
        <c:lblAlgn val="ctr"/>
        <c:lblOffset val="100"/>
        <c:noMultiLvlLbl val="0"/>
      </c:catAx>
      <c:valAx>
        <c:axId val="2538585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385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'Janke Coetzee'!$D$175:$K$175</c:f>
              <c:numCache>
                <c:formatCode>d\-mmm\-yy</c:formatCode>
                <c:ptCount val="8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  <c:pt idx="7">
                  <c:v>42833</c:v>
                </c:pt>
              </c:numCache>
            </c:numRef>
          </c:cat>
          <c:val>
            <c:numRef>
              <c:f>'Janke Coetzee'!$D$176:$K$176</c:f>
              <c:numCache>
                <c:formatCode>General</c:formatCode>
                <c:ptCount val="8"/>
                <c:pt idx="0">
                  <c:v>120</c:v>
                </c:pt>
                <c:pt idx="1">
                  <c:v>134</c:v>
                </c:pt>
                <c:pt idx="2">
                  <c:v>140</c:v>
                </c:pt>
                <c:pt idx="3">
                  <c:v>140</c:v>
                </c:pt>
                <c:pt idx="4">
                  <c:v>142</c:v>
                </c:pt>
                <c:pt idx="5">
                  <c:v>91</c:v>
                </c:pt>
                <c:pt idx="6">
                  <c:v>89</c:v>
                </c:pt>
                <c:pt idx="7">
                  <c:v>87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591936"/>
        <c:axId val="255593472"/>
      </c:lineChart>
      <c:catAx>
        <c:axId val="2555919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55593472"/>
        <c:crosses val="autoZero"/>
        <c:auto val="0"/>
        <c:lblAlgn val="ctr"/>
        <c:lblOffset val="100"/>
        <c:noMultiLvlLbl val="0"/>
      </c:catAx>
      <c:valAx>
        <c:axId val="2555934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59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208</xdr:row>
      <xdr:rowOff>38100</xdr:rowOff>
    </xdr:from>
    <xdr:to>
      <xdr:col>10</xdr:col>
      <xdr:colOff>609599</xdr:colOff>
      <xdr:row>222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184</xdr:row>
      <xdr:rowOff>9525</xdr:rowOff>
    </xdr:from>
    <xdr:to>
      <xdr:col>11</xdr:col>
      <xdr:colOff>57149</xdr:colOff>
      <xdr:row>198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159</xdr:row>
      <xdr:rowOff>19050</xdr:rowOff>
    </xdr:from>
    <xdr:to>
      <xdr:col>11</xdr:col>
      <xdr:colOff>9524</xdr:colOff>
      <xdr:row>173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38099</xdr:colOff>
      <xdr:row>234</xdr:row>
      <xdr:rowOff>19050</xdr:rowOff>
    </xdr:from>
    <xdr:to>
      <xdr:col>19</xdr:col>
      <xdr:colOff>600074</xdr:colOff>
      <xdr:row>248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260</xdr:row>
      <xdr:rowOff>0</xdr:rowOff>
    </xdr:from>
    <xdr:to>
      <xdr:col>13</xdr:col>
      <xdr:colOff>9524</xdr:colOff>
      <xdr:row>274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</xdr:colOff>
      <xdr:row>285</xdr:row>
      <xdr:rowOff>9525</xdr:rowOff>
    </xdr:from>
    <xdr:to>
      <xdr:col>16</xdr:col>
      <xdr:colOff>600074</xdr:colOff>
      <xdr:row>299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85725</xdr:colOff>
      <xdr:row>311</xdr:row>
      <xdr:rowOff>0</xdr:rowOff>
    </xdr:from>
    <xdr:to>
      <xdr:col>10</xdr:col>
      <xdr:colOff>600075</xdr:colOff>
      <xdr:row>325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153</xdr:row>
      <xdr:rowOff>0</xdr:rowOff>
    </xdr:from>
    <xdr:to>
      <xdr:col>11</xdr:col>
      <xdr:colOff>28574</xdr:colOff>
      <xdr:row>167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178</xdr:row>
      <xdr:rowOff>19050</xdr:rowOff>
    </xdr:from>
    <xdr:to>
      <xdr:col>11</xdr:col>
      <xdr:colOff>57150</xdr:colOff>
      <xdr:row>192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203</xdr:row>
      <xdr:rowOff>9525</xdr:rowOff>
    </xdr:from>
    <xdr:to>
      <xdr:col>19</xdr:col>
      <xdr:colOff>523875</xdr:colOff>
      <xdr:row>217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228</xdr:row>
      <xdr:rowOff>0</xdr:rowOff>
    </xdr:from>
    <xdr:to>
      <xdr:col>12</xdr:col>
      <xdr:colOff>609599</xdr:colOff>
      <xdr:row>242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47624</xdr:colOff>
      <xdr:row>253</xdr:row>
      <xdr:rowOff>0</xdr:rowOff>
    </xdr:from>
    <xdr:to>
      <xdr:col>16</xdr:col>
      <xdr:colOff>590549</xdr:colOff>
      <xdr:row>267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279</xdr:row>
      <xdr:rowOff>28575</xdr:rowOff>
    </xdr:from>
    <xdr:to>
      <xdr:col>10</xdr:col>
      <xdr:colOff>609600</xdr:colOff>
      <xdr:row>293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213</xdr:row>
      <xdr:rowOff>0</xdr:rowOff>
    </xdr:from>
    <xdr:to>
      <xdr:col>13</xdr:col>
      <xdr:colOff>38100</xdr:colOff>
      <xdr:row>227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137</xdr:row>
      <xdr:rowOff>38100</xdr:rowOff>
    </xdr:from>
    <xdr:to>
      <xdr:col>11</xdr:col>
      <xdr:colOff>9525</xdr:colOff>
      <xdr:row>151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161</xdr:row>
      <xdr:rowOff>180975</xdr:rowOff>
    </xdr:from>
    <xdr:to>
      <xdr:col>15</xdr:col>
      <xdr:colOff>590550</xdr:colOff>
      <xdr:row>176</xdr:row>
      <xdr:rowOff>66675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76199</xdr:colOff>
      <xdr:row>187</xdr:row>
      <xdr:rowOff>28575</xdr:rowOff>
    </xdr:from>
    <xdr:to>
      <xdr:col>11</xdr:col>
      <xdr:colOff>38099</xdr:colOff>
      <xdr:row>201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239</xdr:row>
      <xdr:rowOff>0</xdr:rowOff>
    </xdr:from>
    <xdr:to>
      <xdr:col>17</xdr:col>
      <xdr:colOff>9525</xdr:colOff>
      <xdr:row>253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265</xdr:row>
      <xdr:rowOff>9525</xdr:rowOff>
    </xdr:from>
    <xdr:to>
      <xdr:col>11</xdr:col>
      <xdr:colOff>9525</xdr:colOff>
      <xdr:row>279</xdr:row>
      <xdr:rowOff>85725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150</xdr:row>
      <xdr:rowOff>9525</xdr:rowOff>
    </xdr:from>
    <xdr:to>
      <xdr:col>19</xdr:col>
      <xdr:colOff>619125</xdr:colOff>
      <xdr:row>164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175</xdr:row>
      <xdr:rowOff>19050</xdr:rowOff>
    </xdr:from>
    <xdr:to>
      <xdr:col>13</xdr:col>
      <xdr:colOff>9525</xdr:colOff>
      <xdr:row>189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201</xdr:row>
      <xdr:rowOff>0</xdr:rowOff>
    </xdr:from>
    <xdr:to>
      <xdr:col>11</xdr:col>
      <xdr:colOff>19049</xdr:colOff>
      <xdr:row>215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173</xdr:row>
      <xdr:rowOff>19050</xdr:rowOff>
    </xdr:from>
    <xdr:to>
      <xdr:col>19</xdr:col>
      <xdr:colOff>600075</xdr:colOff>
      <xdr:row>187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198</xdr:row>
      <xdr:rowOff>0</xdr:rowOff>
    </xdr:from>
    <xdr:to>
      <xdr:col>12</xdr:col>
      <xdr:colOff>609599</xdr:colOff>
      <xdr:row>212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223</xdr:row>
      <xdr:rowOff>38100</xdr:rowOff>
    </xdr:from>
    <xdr:to>
      <xdr:col>17</xdr:col>
      <xdr:colOff>0</xdr:colOff>
      <xdr:row>237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136</xdr:row>
      <xdr:rowOff>19050</xdr:rowOff>
    </xdr:from>
    <xdr:to>
      <xdr:col>16</xdr:col>
      <xdr:colOff>561975</xdr:colOff>
      <xdr:row>150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162</xdr:row>
      <xdr:rowOff>47625</xdr:rowOff>
    </xdr:from>
    <xdr:to>
      <xdr:col>11</xdr:col>
      <xdr:colOff>9524</xdr:colOff>
      <xdr:row>176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188</xdr:row>
      <xdr:rowOff>9525</xdr:rowOff>
    </xdr:from>
    <xdr:to>
      <xdr:col>19</xdr:col>
      <xdr:colOff>571500</xdr:colOff>
      <xdr:row>202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214</xdr:row>
      <xdr:rowOff>0</xdr:rowOff>
    </xdr:from>
    <xdr:to>
      <xdr:col>12</xdr:col>
      <xdr:colOff>581024</xdr:colOff>
      <xdr:row>228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239</xdr:row>
      <xdr:rowOff>0</xdr:rowOff>
    </xdr:from>
    <xdr:to>
      <xdr:col>16</xdr:col>
      <xdr:colOff>600074</xdr:colOff>
      <xdr:row>253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</xdr:colOff>
      <xdr:row>265</xdr:row>
      <xdr:rowOff>38100</xdr:rowOff>
    </xdr:from>
    <xdr:to>
      <xdr:col>10</xdr:col>
      <xdr:colOff>590549</xdr:colOff>
      <xdr:row>279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192</xdr:row>
      <xdr:rowOff>9525</xdr:rowOff>
    </xdr:from>
    <xdr:to>
      <xdr:col>10</xdr:col>
      <xdr:colOff>590550</xdr:colOff>
      <xdr:row>206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217</xdr:row>
      <xdr:rowOff>9525</xdr:rowOff>
    </xdr:from>
    <xdr:to>
      <xdr:col>10</xdr:col>
      <xdr:colOff>590549</xdr:colOff>
      <xdr:row>231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241</xdr:row>
      <xdr:rowOff>161925</xdr:rowOff>
    </xdr:from>
    <xdr:to>
      <xdr:col>20</xdr:col>
      <xdr:colOff>19049</xdr:colOff>
      <xdr:row>256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76199</xdr:colOff>
      <xdr:row>267</xdr:row>
      <xdr:rowOff>0</xdr:rowOff>
    </xdr:from>
    <xdr:to>
      <xdr:col>12</xdr:col>
      <xdr:colOff>600074</xdr:colOff>
      <xdr:row>281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292</xdr:row>
      <xdr:rowOff>28575</xdr:rowOff>
    </xdr:from>
    <xdr:to>
      <xdr:col>16</xdr:col>
      <xdr:colOff>571500</xdr:colOff>
      <xdr:row>306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</xdr:colOff>
      <xdr:row>318</xdr:row>
      <xdr:rowOff>19050</xdr:rowOff>
    </xdr:from>
    <xdr:to>
      <xdr:col>11</xdr:col>
      <xdr:colOff>0</xdr:colOff>
      <xdr:row>332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186</xdr:row>
      <xdr:rowOff>19050</xdr:rowOff>
    </xdr:from>
    <xdr:to>
      <xdr:col>19</xdr:col>
      <xdr:colOff>581025</xdr:colOff>
      <xdr:row>200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211</xdr:row>
      <xdr:rowOff>9525</xdr:rowOff>
    </xdr:from>
    <xdr:to>
      <xdr:col>13</xdr:col>
      <xdr:colOff>0</xdr:colOff>
      <xdr:row>225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</xdr:colOff>
      <xdr:row>235</xdr:row>
      <xdr:rowOff>171450</xdr:rowOff>
    </xdr:from>
    <xdr:to>
      <xdr:col>16</xdr:col>
      <xdr:colOff>609599</xdr:colOff>
      <xdr:row>250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47624</xdr:colOff>
      <xdr:row>261</xdr:row>
      <xdr:rowOff>180975</xdr:rowOff>
    </xdr:from>
    <xdr:to>
      <xdr:col>10</xdr:col>
      <xdr:colOff>590549</xdr:colOff>
      <xdr:row>276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244"/>
  <sheetViews>
    <sheetView workbookViewId="0">
      <selection activeCell="A154" sqref="A154:D154"/>
    </sheetView>
  </sheetViews>
  <sheetFormatPr defaultRowHeight="15" x14ac:dyDescent="0.25"/>
  <cols>
    <col min="3" max="3" width="28.85546875" customWidth="1"/>
    <col min="5" max="5" width="10.5703125" bestFit="1" customWidth="1"/>
    <col min="6" max="6" width="9.42578125" bestFit="1" customWidth="1"/>
    <col min="9" max="9" width="9.42578125" bestFit="1" customWidth="1"/>
    <col min="14" max="15" width="9.42578125" bestFit="1" customWidth="1"/>
    <col min="16" max="16" width="9.140625" customWidth="1"/>
    <col min="18" max="19" width="9.42578125" bestFit="1" customWidth="1"/>
  </cols>
  <sheetData>
    <row r="1" spans="1:19" ht="15.75" thickBot="1" x14ac:dyDescent="0.3">
      <c r="A1" s="241"/>
      <c r="B1" s="86"/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0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>
        <f>+$A$1</f>
        <v>0</v>
      </c>
      <c r="K7" s="29">
        <f>+$B$1</f>
        <v>0</v>
      </c>
      <c r="L7" s="141"/>
      <c r="M7" s="141"/>
      <c r="N7" s="141"/>
      <c r="O7" s="141"/>
      <c r="P7" s="141"/>
      <c r="Q7" s="141"/>
      <c r="R7" s="141"/>
      <c r="S7" s="141"/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>
        <f>+$A$1</f>
        <v>0</v>
      </c>
      <c r="B13" s="29">
        <f>+$B$1</f>
        <v>0</v>
      </c>
      <c r="C13" s="30"/>
      <c r="D13" s="31"/>
      <c r="E13" s="32"/>
      <c r="F13" s="33"/>
      <c r="G13" s="34"/>
      <c r="H13" s="35"/>
      <c r="I13" s="36"/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/>
      <c r="D15" s="40"/>
      <c r="E15" s="40"/>
      <c r="F15" s="41">
        <v>42833</v>
      </c>
    </row>
    <row r="19" spans="1:21" x14ac:dyDescent="0.25">
      <c r="A19" t="s">
        <v>29</v>
      </c>
      <c r="C19" s="42"/>
    </row>
    <row r="20" spans="1:21" ht="15.75" thickBot="1" x14ac:dyDescent="0.3">
      <c r="A20" t="s">
        <v>161</v>
      </c>
    </row>
    <row r="21" spans="1:21" x14ac:dyDescent="0.25">
      <c r="A21" s="1" t="s">
        <v>162</v>
      </c>
      <c r="B21" s="1"/>
      <c r="D21" s="43" t="s">
        <v>1</v>
      </c>
      <c r="E21" s="44" t="s">
        <v>30</v>
      </c>
      <c r="F21" s="45" t="s">
        <v>1</v>
      </c>
      <c r="G21" s="4" t="s">
        <v>30</v>
      </c>
      <c r="H21" s="46" t="s">
        <v>1</v>
      </c>
      <c r="I21" s="6" t="s">
        <v>30</v>
      </c>
      <c r="J21" s="46" t="s">
        <v>1</v>
      </c>
      <c r="K21" s="47" t="s">
        <v>30</v>
      </c>
      <c r="L21" s="46" t="s">
        <v>1</v>
      </c>
      <c r="M21" s="4" t="s">
        <v>30</v>
      </c>
      <c r="N21" s="3" t="s">
        <v>1</v>
      </c>
      <c r="O21" s="44" t="s">
        <v>30</v>
      </c>
      <c r="P21" s="168" t="s">
        <v>1</v>
      </c>
      <c r="Q21" s="44" t="s">
        <v>30</v>
      </c>
      <c r="R21" s="3" t="s">
        <v>1</v>
      </c>
      <c r="S21" s="44" t="s">
        <v>30</v>
      </c>
      <c r="T21" s="257" t="s">
        <v>31</v>
      </c>
      <c r="U21" s="49" t="s">
        <v>32</v>
      </c>
    </row>
    <row r="22" spans="1:21" x14ac:dyDescent="0.25">
      <c r="A22" s="258" t="s">
        <v>139</v>
      </c>
      <c r="B22" s="1"/>
      <c r="D22" s="50" t="s">
        <v>7</v>
      </c>
      <c r="E22" s="12" t="s">
        <v>7</v>
      </c>
      <c r="F22" s="15" t="s">
        <v>7</v>
      </c>
      <c r="G22" s="10" t="s">
        <v>7</v>
      </c>
      <c r="H22" s="51" t="s">
        <v>7</v>
      </c>
      <c r="I22" s="13" t="s">
        <v>7</v>
      </c>
      <c r="J22" s="51" t="s">
        <v>7</v>
      </c>
      <c r="K22" s="52" t="s">
        <v>7</v>
      </c>
      <c r="L22" s="51" t="s">
        <v>7</v>
      </c>
      <c r="M22" s="10" t="s">
        <v>7</v>
      </c>
      <c r="N22" s="11" t="s">
        <v>7</v>
      </c>
      <c r="O22" s="12" t="s">
        <v>7</v>
      </c>
      <c r="P22" s="151" t="s">
        <v>7</v>
      </c>
      <c r="Q22" s="12" t="s">
        <v>7</v>
      </c>
      <c r="R22" s="11" t="s">
        <v>7</v>
      </c>
      <c r="S22" s="12" t="s">
        <v>7</v>
      </c>
      <c r="T22" s="13" t="s">
        <v>33</v>
      </c>
      <c r="U22" s="12" t="s">
        <v>33</v>
      </c>
    </row>
    <row r="23" spans="1:21" x14ac:dyDescent="0.25">
      <c r="A23" s="169" t="s">
        <v>140</v>
      </c>
      <c r="B23" s="1"/>
      <c r="D23" s="50"/>
      <c r="E23" s="12" t="s">
        <v>17</v>
      </c>
      <c r="F23" s="15"/>
      <c r="G23" s="10" t="s">
        <v>17</v>
      </c>
      <c r="H23" s="51"/>
      <c r="I23" s="13" t="s">
        <v>17</v>
      </c>
      <c r="J23" s="51"/>
      <c r="K23" s="52" t="s">
        <v>17</v>
      </c>
      <c r="L23" s="51"/>
      <c r="M23" s="10" t="s">
        <v>17</v>
      </c>
      <c r="N23" s="15"/>
      <c r="O23" s="12" t="s">
        <v>17</v>
      </c>
      <c r="P23" s="170"/>
      <c r="Q23" s="12" t="s">
        <v>17</v>
      </c>
      <c r="R23" s="15"/>
      <c r="S23" s="12" t="s">
        <v>17</v>
      </c>
      <c r="T23" s="13" t="s">
        <v>17</v>
      </c>
      <c r="U23" s="12" t="s">
        <v>17</v>
      </c>
    </row>
    <row r="24" spans="1:21" x14ac:dyDescent="0.25">
      <c r="A24" s="99" t="s">
        <v>36</v>
      </c>
      <c r="B24" s="1"/>
      <c r="D24" s="50"/>
      <c r="E24" s="53">
        <v>42646</v>
      </c>
      <c r="F24" s="54"/>
      <c r="G24" s="55">
        <v>42679</v>
      </c>
      <c r="H24" s="56"/>
      <c r="I24" s="57">
        <v>42710</v>
      </c>
      <c r="J24" s="56"/>
      <c r="K24" s="58">
        <v>42741</v>
      </c>
      <c r="L24" s="56"/>
      <c r="M24" s="55">
        <v>42763</v>
      </c>
      <c r="N24" s="11"/>
      <c r="O24" s="68">
        <v>42798</v>
      </c>
      <c r="P24" s="151"/>
      <c r="Q24" s="53">
        <v>42815</v>
      </c>
      <c r="R24" s="11"/>
      <c r="S24" s="53">
        <v>42833</v>
      </c>
      <c r="T24" s="57">
        <v>42815</v>
      </c>
      <c r="U24" s="57">
        <v>42815</v>
      </c>
    </row>
    <row r="25" spans="1:21" ht="15.75" thickBot="1" x14ac:dyDescent="0.3">
      <c r="A25" s="19" t="s">
        <v>18</v>
      </c>
      <c r="B25" s="20" t="s">
        <v>19</v>
      </c>
      <c r="D25" s="24"/>
      <c r="E25" s="60"/>
      <c r="F25" s="61"/>
      <c r="G25" s="62"/>
      <c r="H25" s="63"/>
      <c r="I25" s="64"/>
      <c r="J25" s="63"/>
      <c r="K25" s="65"/>
      <c r="L25" s="63"/>
      <c r="M25" s="62"/>
      <c r="N25" s="22"/>
      <c r="O25" s="66"/>
      <c r="P25" s="171"/>
      <c r="Q25" s="27"/>
      <c r="R25" s="22"/>
      <c r="S25" s="259"/>
      <c r="T25" s="82">
        <v>42833</v>
      </c>
      <c r="U25" s="82">
        <v>42833</v>
      </c>
    </row>
    <row r="26" spans="1:21" x14ac:dyDescent="0.25">
      <c r="A26" s="28">
        <f>+$A$1</f>
        <v>0</v>
      </c>
      <c r="B26" s="29">
        <f>+$B$1</f>
        <v>0</v>
      </c>
      <c r="C26" s="211" t="s">
        <v>35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x14ac:dyDescent="0.25">
      <c r="C27" s="42"/>
    </row>
    <row r="28" spans="1:21" ht="15.75" thickBot="1" x14ac:dyDescent="0.3">
      <c r="A28" t="s">
        <v>165</v>
      </c>
    </row>
    <row r="29" spans="1:21" x14ac:dyDescent="0.25">
      <c r="A29" s="1" t="s">
        <v>162</v>
      </c>
      <c r="B29" s="1"/>
      <c r="D29" s="3" t="s">
        <v>1</v>
      </c>
      <c r="E29" s="44" t="s">
        <v>30</v>
      </c>
    </row>
    <row r="30" spans="1:21" x14ac:dyDescent="0.25">
      <c r="A30" s="9" t="s">
        <v>139</v>
      </c>
      <c r="B30" s="1"/>
      <c r="D30" s="11" t="s">
        <v>7</v>
      </c>
      <c r="E30" s="12" t="s">
        <v>7</v>
      </c>
    </row>
    <row r="31" spans="1:21" x14ac:dyDescent="0.25">
      <c r="A31" s="169" t="s">
        <v>140</v>
      </c>
      <c r="B31" s="1"/>
      <c r="D31" s="15"/>
      <c r="E31" s="12" t="s">
        <v>17</v>
      </c>
    </row>
    <row r="32" spans="1:21" x14ac:dyDescent="0.25">
      <c r="A32" s="99"/>
      <c r="B32" s="1"/>
      <c r="D32" s="11"/>
      <c r="E32" s="59" t="s">
        <v>34</v>
      </c>
    </row>
    <row r="33" spans="1:21" ht="15.75" thickBot="1" x14ac:dyDescent="0.3">
      <c r="A33" s="19" t="s">
        <v>18</v>
      </c>
      <c r="B33" s="20" t="s">
        <v>19</v>
      </c>
      <c r="D33" s="22" t="s">
        <v>20</v>
      </c>
      <c r="E33" s="27">
        <v>42833</v>
      </c>
    </row>
    <row r="34" spans="1:21" x14ac:dyDescent="0.25">
      <c r="A34" s="28">
        <f>+$A$1</f>
        <v>0</v>
      </c>
      <c r="B34" s="29">
        <f>+$B$1</f>
        <v>0</v>
      </c>
      <c r="C34" s="69" t="s">
        <v>193</v>
      </c>
      <c r="D34" s="36"/>
      <c r="E34" s="36"/>
    </row>
    <row r="35" spans="1:21" x14ac:dyDescent="0.25">
      <c r="C35" s="42"/>
    </row>
    <row r="36" spans="1:21" ht="15.75" thickBot="1" x14ac:dyDescent="0.3">
      <c r="A36" t="s">
        <v>166</v>
      </c>
    </row>
    <row r="37" spans="1:21" x14ac:dyDescent="0.25">
      <c r="A37" s="1" t="s">
        <v>141</v>
      </c>
      <c r="B37" s="1"/>
      <c r="D37" s="2" t="s">
        <v>3</v>
      </c>
      <c r="E37" s="44" t="s">
        <v>3</v>
      </c>
      <c r="F37" s="2" t="s">
        <v>3</v>
      </c>
      <c r="G37" s="44" t="s">
        <v>3</v>
      </c>
      <c r="H37" s="2" t="s">
        <v>3</v>
      </c>
      <c r="I37" s="44" t="s">
        <v>3</v>
      </c>
      <c r="J37" s="2" t="s">
        <v>3</v>
      </c>
      <c r="K37" s="44" t="s">
        <v>3</v>
      </c>
      <c r="L37" s="2" t="s">
        <v>3</v>
      </c>
      <c r="M37" s="4" t="s">
        <v>3</v>
      </c>
      <c r="N37" s="5" t="s">
        <v>3</v>
      </c>
      <c r="O37" s="44" t="s">
        <v>3</v>
      </c>
      <c r="P37" s="5" t="s">
        <v>3</v>
      </c>
      <c r="Q37" s="44" t="s">
        <v>3</v>
      </c>
      <c r="R37" s="5" t="s">
        <v>3</v>
      </c>
      <c r="S37" s="44" t="s">
        <v>3</v>
      </c>
      <c r="T37" s="44" t="s">
        <v>36</v>
      </c>
      <c r="U37" s="48" t="s">
        <v>37</v>
      </c>
    </row>
    <row r="38" spans="1:21" x14ac:dyDescent="0.25">
      <c r="A38" s="1" t="s">
        <v>162</v>
      </c>
      <c r="B38" s="1"/>
      <c r="D38" s="71" t="s">
        <v>9</v>
      </c>
      <c r="E38" s="12" t="s">
        <v>9</v>
      </c>
      <c r="F38" s="71" t="s">
        <v>9</v>
      </c>
      <c r="G38" s="12" t="s">
        <v>9</v>
      </c>
      <c r="H38" s="71" t="s">
        <v>9</v>
      </c>
      <c r="I38" s="12" t="s">
        <v>9</v>
      </c>
      <c r="J38" s="71" t="s">
        <v>9</v>
      </c>
      <c r="K38" s="12" t="s">
        <v>9</v>
      </c>
      <c r="L38" s="71" t="s">
        <v>9</v>
      </c>
      <c r="M38" s="10" t="s">
        <v>9</v>
      </c>
      <c r="N38" s="12" t="s">
        <v>9</v>
      </c>
      <c r="O38" s="12" t="s">
        <v>9</v>
      </c>
      <c r="P38" s="12" t="s">
        <v>9</v>
      </c>
      <c r="Q38" s="12" t="s">
        <v>9</v>
      </c>
      <c r="R38" s="12" t="s">
        <v>9</v>
      </c>
      <c r="S38" s="12" t="s">
        <v>9</v>
      </c>
      <c r="T38" s="12" t="s">
        <v>38</v>
      </c>
      <c r="U38" s="12" t="s">
        <v>38</v>
      </c>
    </row>
    <row r="39" spans="1:21" x14ac:dyDescent="0.25">
      <c r="A39" s="187" t="s">
        <v>151</v>
      </c>
      <c r="B39" s="1"/>
      <c r="D39" s="71" t="s">
        <v>39</v>
      </c>
      <c r="E39" s="12" t="s">
        <v>40</v>
      </c>
      <c r="F39" s="71" t="s">
        <v>39</v>
      </c>
      <c r="G39" s="12" t="s">
        <v>40</v>
      </c>
      <c r="H39" s="71" t="s">
        <v>39</v>
      </c>
      <c r="I39" s="12" t="s">
        <v>40</v>
      </c>
      <c r="J39" s="71" t="s">
        <v>39</v>
      </c>
      <c r="K39" s="12" t="s">
        <v>40</v>
      </c>
      <c r="L39" s="71" t="s">
        <v>39</v>
      </c>
      <c r="M39" s="10" t="s">
        <v>40</v>
      </c>
      <c r="N39" s="12" t="s">
        <v>11</v>
      </c>
      <c r="O39" s="12" t="s">
        <v>40</v>
      </c>
      <c r="P39" s="80" t="s">
        <v>39</v>
      </c>
      <c r="Q39" s="12" t="s">
        <v>40</v>
      </c>
      <c r="R39" s="12" t="s">
        <v>11</v>
      </c>
      <c r="S39" s="12" t="s">
        <v>40</v>
      </c>
      <c r="T39" s="12" t="s">
        <v>41</v>
      </c>
      <c r="U39" s="12" t="s">
        <v>41</v>
      </c>
    </row>
    <row r="40" spans="1:21" x14ac:dyDescent="0.25">
      <c r="A40" s="187" t="s">
        <v>15</v>
      </c>
      <c r="B40" s="1"/>
      <c r="D40" s="72" t="s">
        <v>42</v>
      </c>
      <c r="E40" s="12" t="s">
        <v>17</v>
      </c>
      <c r="F40" s="72" t="s">
        <v>42</v>
      </c>
      <c r="G40" s="12" t="s">
        <v>17</v>
      </c>
      <c r="H40" s="72" t="s">
        <v>42</v>
      </c>
      <c r="I40" s="12" t="s">
        <v>17</v>
      </c>
      <c r="J40" s="72" t="s">
        <v>42</v>
      </c>
      <c r="K40" s="12" t="s">
        <v>17</v>
      </c>
      <c r="L40" s="72" t="s">
        <v>42</v>
      </c>
      <c r="M40" s="10" t="s">
        <v>17</v>
      </c>
      <c r="N40" s="12" t="s">
        <v>15</v>
      </c>
      <c r="O40" s="12" t="s">
        <v>17</v>
      </c>
      <c r="P40" s="80" t="s">
        <v>15</v>
      </c>
      <c r="Q40" s="12" t="s">
        <v>17</v>
      </c>
      <c r="R40" s="12" t="s">
        <v>15</v>
      </c>
      <c r="S40" s="12" t="s">
        <v>17</v>
      </c>
      <c r="T40" s="53">
        <v>42815</v>
      </c>
      <c r="U40" s="53">
        <v>42815</v>
      </c>
    </row>
    <row r="41" spans="1:21" ht="15.75" thickBot="1" x14ac:dyDescent="0.3">
      <c r="A41" s="73" t="s">
        <v>18</v>
      </c>
      <c r="B41" s="20" t="s">
        <v>19</v>
      </c>
      <c r="D41" s="22" t="s">
        <v>22</v>
      </c>
      <c r="E41" s="27">
        <v>42646</v>
      </c>
      <c r="F41" s="22" t="s">
        <v>22</v>
      </c>
      <c r="G41" s="27">
        <v>42679</v>
      </c>
      <c r="H41" s="22" t="s">
        <v>22</v>
      </c>
      <c r="I41" s="27">
        <v>42710</v>
      </c>
      <c r="J41" s="22" t="s">
        <v>22</v>
      </c>
      <c r="K41" s="27">
        <v>42741</v>
      </c>
      <c r="L41" s="22" t="s">
        <v>22</v>
      </c>
      <c r="M41" s="81">
        <v>42763</v>
      </c>
      <c r="N41" s="24" t="s">
        <v>22</v>
      </c>
      <c r="O41" s="255">
        <v>42798</v>
      </c>
      <c r="P41" s="24" t="s">
        <v>22</v>
      </c>
      <c r="Q41" s="255">
        <v>42815</v>
      </c>
      <c r="R41" s="24" t="s">
        <v>167</v>
      </c>
      <c r="S41" s="255">
        <v>42833</v>
      </c>
      <c r="T41" s="27">
        <v>42833</v>
      </c>
      <c r="U41" s="27">
        <v>42833</v>
      </c>
    </row>
    <row r="42" spans="1:21" x14ac:dyDescent="0.25">
      <c r="A42" s="28">
        <f>+$A$1</f>
        <v>0</v>
      </c>
      <c r="B42" s="29">
        <f>+$B$1</f>
        <v>0</v>
      </c>
      <c r="C42" s="74" t="s">
        <v>43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C43" s="42"/>
    </row>
    <row r="44" spans="1:21" ht="15.75" thickBot="1" x14ac:dyDescent="0.3">
      <c r="A44" t="s">
        <v>168</v>
      </c>
    </row>
    <row r="45" spans="1:21" x14ac:dyDescent="0.25">
      <c r="A45" s="1" t="s">
        <v>162</v>
      </c>
      <c r="B45" s="1"/>
      <c r="D45" s="5" t="s">
        <v>3</v>
      </c>
      <c r="E45" s="44" t="s">
        <v>3</v>
      </c>
    </row>
    <row r="46" spans="1:21" x14ac:dyDescent="0.25">
      <c r="A46" s="9" t="s">
        <v>139</v>
      </c>
      <c r="B46" s="1"/>
      <c r="D46" s="12" t="s">
        <v>9</v>
      </c>
      <c r="E46" s="12" t="s">
        <v>9</v>
      </c>
    </row>
    <row r="47" spans="1:21" x14ac:dyDescent="0.25">
      <c r="A47" s="187" t="s">
        <v>151</v>
      </c>
      <c r="B47" s="1"/>
      <c r="D47" s="12" t="s">
        <v>11</v>
      </c>
      <c r="E47" s="12" t="s">
        <v>40</v>
      </c>
    </row>
    <row r="48" spans="1:21" x14ac:dyDescent="0.25">
      <c r="A48" s="187" t="s">
        <v>15</v>
      </c>
      <c r="B48" s="1"/>
      <c r="D48" s="12" t="s">
        <v>15</v>
      </c>
      <c r="E48" s="12" t="s">
        <v>17</v>
      </c>
    </row>
    <row r="49" spans="1:13" ht="15.75" thickBot="1" x14ac:dyDescent="0.3">
      <c r="A49" s="19" t="s">
        <v>18</v>
      </c>
      <c r="B49" s="20" t="s">
        <v>19</v>
      </c>
      <c r="D49" s="24" t="s">
        <v>167</v>
      </c>
      <c r="E49" s="255">
        <v>42833</v>
      </c>
    </row>
    <row r="50" spans="1:13" x14ac:dyDescent="0.25">
      <c r="A50" s="28">
        <f>+$A$1</f>
        <v>0</v>
      </c>
      <c r="B50" s="29">
        <f>+$B$1</f>
        <v>0</v>
      </c>
      <c r="C50" s="76" t="s">
        <v>194</v>
      </c>
      <c r="D50" s="36"/>
      <c r="E50" s="36"/>
      <c r="F50" s="42"/>
    </row>
    <row r="51" spans="1:13" x14ac:dyDescent="0.25">
      <c r="C51" s="42"/>
    </row>
    <row r="52" spans="1:13" x14ac:dyDescent="0.25">
      <c r="A52" t="s">
        <v>170</v>
      </c>
      <c r="C52" s="42"/>
      <c r="J52" s="77"/>
    </row>
    <row r="53" spans="1:13" ht="15.75" thickBot="1" x14ac:dyDescent="0.3">
      <c r="A53" t="s">
        <v>169</v>
      </c>
    </row>
    <row r="54" spans="1:13" x14ac:dyDescent="0.25">
      <c r="A54" s="1" t="s">
        <v>162</v>
      </c>
      <c r="B54" s="1"/>
      <c r="D54" s="8" t="s">
        <v>3</v>
      </c>
      <c r="E54" s="8" t="s">
        <v>3</v>
      </c>
      <c r="F54" s="8" t="s">
        <v>3</v>
      </c>
      <c r="G54" s="8" t="s">
        <v>3</v>
      </c>
      <c r="H54" s="8" t="s">
        <v>3</v>
      </c>
      <c r="I54" s="8" t="s">
        <v>3</v>
      </c>
      <c r="J54" s="8" t="s">
        <v>3</v>
      </c>
      <c r="K54" s="44" t="s">
        <v>3</v>
      </c>
      <c r="L54" s="172" t="s">
        <v>31</v>
      </c>
      <c r="M54" s="8" t="s">
        <v>142</v>
      </c>
    </row>
    <row r="55" spans="1:13" x14ac:dyDescent="0.25">
      <c r="A55" s="9" t="s">
        <v>139</v>
      </c>
      <c r="B55" s="1"/>
      <c r="D55" s="12" t="s">
        <v>9</v>
      </c>
      <c r="E55" s="12" t="s">
        <v>9</v>
      </c>
      <c r="F55" s="12" t="s">
        <v>9</v>
      </c>
      <c r="G55" s="12" t="s">
        <v>9</v>
      </c>
      <c r="H55" s="12" t="s">
        <v>9</v>
      </c>
      <c r="I55" s="12" t="s">
        <v>9</v>
      </c>
      <c r="J55" s="12" t="s">
        <v>9</v>
      </c>
      <c r="K55" s="59" t="s">
        <v>9</v>
      </c>
      <c r="L55" s="92" t="s">
        <v>50</v>
      </c>
      <c r="M55" s="59" t="s">
        <v>50</v>
      </c>
    </row>
    <row r="56" spans="1:13" x14ac:dyDescent="0.25">
      <c r="A56" s="169" t="s">
        <v>143</v>
      </c>
      <c r="B56" s="1"/>
      <c r="D56" s="12" t="s">
        <v>13</v>
      </c>
      <c r="E56" s="12" t="s">
        <v>13</v>
      </c>
      <c r="F56" s="12" t="s">
        <v>13</v>
      </c>
      <c r="G56" s="12" t="s">
        <v>13</v>
      </c>
      <c r="H56" s="12" t="s">
        <v>13</v>
      </c>
      <c r="I56" s="12" t="s">
        <v>13</v>
      </c>
      <c r="J56" s="12" t="s">
        <v>13</v>
      </c>
      <c r="K56" s="12" t="s">
        <v>17</v>
      </c>
      <c r="L56" s="16" t="s">
        <v>107</v>
      </c>
      <c r="M56" s="59" t="s">
        <v>144</v>
      </c>
    </row>
    <row r="57" spans="1:13" x14ac:dyDescent="0.25">
      <c r="A57" s="99" t="s">
        <v>15</v>
      </c>
      <c r="B57" s="1"/>
      <c r="D57" s="12" t="s">
        <v>17</v>
      </c>
      <c r="E57" s="12" t="s">
        <v>17</v>
      </c>
      <c r="F57" s="12" t="s">
        <v>17</v>
      </c>
      <c r="G57" s="12" t="s">
        <v>17</v>
      </c>
      <c r="H57" s="12" t="s">
        <v>17</v>
      </c>
      <c r="I57" s="12" t="s">
        <v>17</v>
      </c>
      <c r="J57" s="12" t="s">
        <v>17</v>
      </c>
      <c r="K57" s="12" t="s">
        <v>41</v>
      </c>
      <c r="L57" s="55">
        <v>42815</v>
      </c>
      <c r="M57" s="53">
        <v>42815</v>
      </c>
    </row>
    <row r="58" spans="1:13" ht="15.75" thickBot="1" x14ac:dyDescent="0.3">
      <c r="A58" s="256" t="s">
        <v>18</v>
      </c>
      <c r="B58" s="39" t="s">
        <v>19</v>
      </c>
      <c r="D58" s="27">
        <v>42646</v>
      </c>
      <c r="E58" s="27">
        <v>42679</v>
      </c>
      <c r="F58" s="27">
        <v>42710</v>
      </c>
      <c r="G58" s="27">
        <v>42741</v>
      </c>
      <c r="H58" s="27">
        <v>42763</v>
      </c>
      <c r="I58" s="27">
        <v>42798</v>
      </c>
      <c r="J58" s="81">
        <v>42815</v>
      </c>
      <c r="K58" s="27">
        <v>42833</v>
      </c>
      <c r="L58" s="81">
        <v>42833</v>
      </c>
      <c r="M58" s="27">
        <v>42833</v>
      </c>
    </row>
    <row r="59" spans="1:13" x14ac:dyDescent="0.25">
      <c r="A59" s="28">
        <f>+$A$1</f>
        <v>0</v>
      </c>
      <c r="B59" s="29">
        <f>+$B$1</f>
        <v>0</v>
      </c>
      <c r="C59" s="84" t="s">
        <v>45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x14ac:dyDescent="0.25">
      <c r="C60" s="42"/>
    </row>
    <row r="61" spans="1:13" ht="19.5" thickBot="1" x14ac:dyDescent="0.35">
      <c r="A61" t="s">
        <v>171</v>
      </c>
      <c r="C61" s="42"/>
      <c r="D61" s="85"/>
      <c r="J61" s="85"/>
    </row>
    <row r="62" spans="1:13" x14ac:dyDescent="0.25">
      <c r="A62" s="1" t="s">
        <v>162</v>
      </c>
      <c r="B62" s="1"/>
      <c r="D62" s="42" t="s">
        <v>4</v>
      </c>
      <c r="E62" s="49" t="s">
        <v>3</v>
      </c>
    </row>
    <row r="63" spans="1:13" x14ac:dyDescent="0.25">
      <c r="A63" s="9" t="s">
        <v>139</v>
      </c>
      <c r="B63" s="1"/>
      <c r="D63" s="42" t="s">
        <v>3</v>
      </c>
      <c r="E63" s="80" t="s">
        <v>9</v>
      </c>
    </row>
    <row r="64" spans="1:13" x14ac:dyDescent="0.25">
      <c r="A64" s="169" t="s">
        <v>143</v>
      </c>
      <c r="B64" s="1"/>
      <c r="D64" s="42" t="s">
        <v>9</v>
      </c>
      <c r="E64" s="80" t="s">
        <v>17</v>
      </c>
    </row>
    <row r="65" spans="1:22" x14ac:dyDescent="0.25">
      <c r="A65" s="99" t="s">
        <v>15</v>
      </c>
      <c r="B65" s="1"/>
      <c r="D65" s="42" t="s">
        <v>16</v>
      </c>
      <c r="E65" s="59" t="s">
        <v>41</v>
      </c>
    </row>
    <row r="66" spans="1:22" ht="15.75" thickBot="1" x14ac:dyDescent="0.3">
      <c r="A66" s="19" t="s">
        <v>18</v>
      </c>
      <c r="B66" s="39" t="s">
        <v>19</v>
      </c>
      <c r="D66" s="42" t="s">
        <v>96</v>
      </c>
      <c r="E66" s="287">
        <v>42833</v>
      </c>
    </row>
    <row r="67" spans="1:22" x14ac:dyDescent="0.25">
      <c r="A67" s="28">
        <f>+$A$1</f>
        <v>0</v>
      </c>
      <c r="B67" s="29">
        <f>+$B$1</f>
        <v>0</v>
      </c>
      <c r="C67" s="86" t="s">
        <v>195</v>
      </c>
      <c r="D67" s="36"/>
      <c r="E67" s="36"/>
    </row>
    <row r="68" spans="1:22" x14ac:dyDescent="0.25">
      <c r="C68" s="42"/>
    </row>
    <row r="69" spans="1:22" ht="15.75" thickBot="1" x14ac:dyDescent="0.3">
      <c r="A69" t="s">
        <v>159</v>
      </c>
      <c r="F69" s="42"/>
      <c r="H69" s="42"/>
      <c r="K69" s="87"/>
      <c r="T69" s="42"/>
      <c r="U69" s="42"/>
    </row>
    <row r="70" spans="1:22" x14ac:dyDescent="0.25">
      <c r="A70" s="1" t="s">
        <v>162</v>
      </c>
      <c r="B70" s="1"/>
      <c r="D70" s="4" t="s">
        <v>46</v>
      </c>
      <c r="E70" s="4" t="s">
        <v>46</v>
      </c>
      <c r="F70" s="4" t="s">
        <v>46</v>
      </c>
      <c r="G70" s="4" t="s">
        <v>47</v>
      </c>
      <c r="H70" s="44" t="s">
        <v>47</v>
      </c>
      <c r="I70" s="6" t="s">
        <v>47</v>
      </c>
      <c r="J70" s="6" t="s">
        <v>47</v>
      </c>
      <c r="K70" s="6" t="s">
        <v>47</v>
      </c>
      <c r="L70" s="6" t="s">
        <v>47</v>
      </c>
      <c r="M70" s="6" t="s">
        <v>47</v>
      </c>
      <c r="N70" s="47" t="s">
        <v>47</v>
      </c>
      <c r="O70" s="4" t="s">
        <v>47</v>
      </c>
      <c r="P70" s="4" t="s">
        <v>47</v>
      </c>
      <c r="Q70" s="4" t="s">
        <v>47</v>
      </c>
      <c r="R70" s="4" t="s">
        <v>47</v>
      </c>
      <c r="S70" s="4" t="s">
        <v>47</v>
      </c>
      <c r="T70" s="4" t="s">
        <v>47</v>
      </c>
      <c r="U70" s="3" t="s">
        <v>31</v>
      </c>
      <c r="V70" s="43" t="s">
        <v>48</v>
      </c>
    </row>
    <row r="71" spans="1:22" x14ac:dyDescent="0.25">
      <c r="A71" s="9" t="s">
        <v>139</v>
      </c>
      <c r="B71" s="1" t="s">
        <v>145</v>
      </c>
      <c r="D71" s="89" t="s">
        <v>49</v>
      </c>
      <c r="E71" s="89" t="s">
        <v>49</v>
      </c>
      <c r="F71" s="72" t="s">
        <v>49</v>
      </c>
      <c r="G71" s="92" t="s">
        <v>49</v>
      </c>
      <c r="H71" s="121" t="s">
        <v>49</v>
      </c>
      <c r="I71" s="173" t="s">
        <v>49</v>
      </c>
      <c r="J71" s="173" t="s">
        <v>49</v>
      </c>
      <c r="K71" s="173" t="s">
        <v>49</v>
      </c>
      <c r="L71" s="173" t="s">
        <v>49</v>
      </c>
      <c r="M71" s="173" t="s">
        <v>49</v>
      </c>
      <c r="N71" s="174" t="s">
        <v>49</v>
      </c>
      <c r="O71" s="92" t="s">
        <v>49</v>
      </c>
      <c r="P71" s="92" t="s">
        <v>49</v>
      </c>
      <c r="Q71" s="92" t="s">
        <v>49</v>
      </c>
      <c r="R71" s="92" t="s">
        <v>49</v>
      </c>
      <c r="S71" s="92" t="s">
        <v>49</v>
      </c>
      <c r="T71" s="92" t="s">
        <v>49</v>
      </c>
      <c r="U71" s="175" t="s">
        <v>50</v>
      </c>
      <c r="V71" s="176" t="s">
        <v>51</v>
      </c>
    </row>
    <row r="72" spans="1:22" x14ac:dyDescent="0.25">
      <c r="A72" s="177" t="s">
        <v>146</v>
      </c>
      <c r="B72" s="1"/>
      <c r="D72" s="10" t="s">
        <v>52</v>
      </c>
      <c r="E72" s="10" t="s">
        <v>52</v>
      </c>
      <c r="F72" s="10" t="s">
        <v>52</v>
      </c>
      <c r="G72" s="90" t="s">
        <v>52</v>
      </c>
      <c r="H72" s="59" t="s">
        <v>52</v>
      </c>
      <c r="I72" s="18" t="s">
        <v>52</v>
      </c>
      <c r="J72" s="18" t="s">
        <v>52</v>
      </c>
      <c r="K72" s="18" t="s">
        <v>52</v>
      </c>
      <c r="L72" s="18" t="s">
        <v>52</v>
      </c>
      <c r="M72" s="18" t="s">
        <v>52</v>
      </c>
      <c r="N72" s="91" t="s">
        <v>52</v>
      </c>
      <c r="O72" s="90" t="s">
        <v>52</v>
      </c>
      <c r="P72" s="90" t="s">
        <v>52</v>
      </c>
      <c r="Q72" s="90" t="s">
        <v>52</v>
      </c>
      <c r="R72" s="90" t="s">
        <v>52</v>
      </c>
      <c r="S72" s="90" t="s">
        <v>52</v>
      </c>
      <c r="T72" s="90" t="s">
        <v>52</v>
      </c>
      <c r="U72" s="178" t="s">
        <v>53</v>
      </c>
      <c r="V72" s="50" t="s">
        <v>54</v>
      </c>
    </row>
    <row r="73" spans="1:22" x14ac:dyDescent="0.25">
      <c r="A73" s="1"/>
      <c r="B73" s="1"/>
      <c r="D73" s="10" t="s">
        <v>55</v>
      </c>
      <c r="E73" s="10" t="s">
        <v>56</v>
      </c>
      <c r="F73" s="10" t="s">
        <v>57</v>
      </c>
      <c r="G73" s="90" t="s">
        <v>58</v>
      </c>
      <c r="H73" s="59" t="s">
        <v>59</v>
      </c>
      <c r="I73" s="18" t="s">
        <v>60</v>
      </c>
      <c r="J73" s="18" t="s">
        <v>61</v>
      </c>
      <c r="K73" s="18" t="s">
        <v>62</v>
      </c>
      <c r="L73" s="18" t="s">
        <v>63</v>
      </c>
      <c r="M73" s="18" t="s">
        <v>64</v>
      </c>
      <c r="N73" s="91" t="s">
        <v>65</v>
      </c>
      <c r="O73" s="92" t="s">
        <v>66</v>
      </c>
      <c r="P73" s="92" t="s">
        <v>67</v>
      </c>
      <c r="Q73" s="92" t="s">
        <v>68</v>
      </c>
      <c r="R73" s="92" t="s">
        <v>69</v>
      </c>
      <c r="S73" s="92" t="s">
        <v>147</v>
      </c>
      <c r="T73" s="92" t="s">
        <v>172</v>
      </c>
      <c r="U73" s="179">
        <v>42815</v>
      </c>
      <c r="V73" s="180">
        <v>42815</v>
      </c>
    </row>
    <row r="74" spans="1:22" ht="15.75" thickBot="1" x14ac:dyDescent="0.3">
      <c r="A74" s="19" t="s">
        <v>18</v>
      </c>
      <c r="B74" s="20" t="s">
        <v>19</v>
      </c>
      <c r="D74" s="93">
        <v>2016</v>
      </c>
      <c r="E74" s="93">
        <v>2016</v>
      </c>
      <c r="F74" s="93">
        <v>2016</v>
      </c>
      <c r="G74" s="94">
        <v>2016</v>
      </c>
      <c r="H74" s="95">
        <v>2016</v>
      </c>
      <c r="I74" s="96">
        <v>2016</v>
      </c>
      <c r="J74" s="96">
        <v>2016</v>
      </c>
      <c r="K74" s="96">
        <v>2016</v>
      </c>
      <c r="L74" s="96">
        <v>2016</v>
      </c>
      <c r="M74" s="96">
        <v>2016</v>
      </c>
      <c r="N74" s="97">
        <v>2016</v>
      </c>
      <c r="O74" s="94">
        <v>2016</v>
      </c>
      <c r="P74" s="94">
        <v>2017</v>
      </c>
      <c r="Q74" s="94">
        <v>2017</v>
      </c>
      <c r="R74" s="94">
        <v>2017</v>
      </c>
      <c r="S74" s="94">
        <v>2017</v>
      </c>
      <c r="T74" s="94">
        <v>2017</v>
      </c>
      <c r="U74" s="181">
        <v>42833</v>
      </c>
      <c r="V74" s="182">
        <v>42833</v>
      </c>
    </row>
    <row r="75" spans="1:22" x14ac:dyDescent="0.25">
      <c r="A75" s="28">
        <f>+$A$1</f>
        <v>0</v>
      </c>
      <c r="B75" s="29">
        <f>+$B$1</f>
        <v>0</v>
      </c>
      <c r="C75" s="98" t="s">
        <v>70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7" spans="1:22" ht="15.75" thickBot="1" x14ac:dyDescent="0.3">
      <c r="A77" t="s">
        <v>171</v>
      </c>
      <c r="E77" s="42"/>
      <c r="F77" s="42"/>
    </row>
    <row r="78" spans="1:22" x14ac:dyDescent="0.25">
      <c r="B78" s="1"/>
      <c r="D78" s="44"/>
      <c r="E78" s="45"/>
      <c r="F78" s="45"/>
      <c r="G78" s="100" t="s">
        <v>71</v>
      </c>
      <c r="H78" s="101" t="s">
        <v>72</v>
      </c>
      <c r="I78" s="102"/>
      <c r="J78" s="43" t="s">
        <v>47</v>
      </c>
    </row>
    <row r="79" spans="1:22" x14ac:dyDescent="0.25">
      <c r="A79" s="9" t="s">
        <v>139</v>
      </c>
      <c r="B79" s="1"/>
      <c r="D79" s="59"/>
      <c r="E79" s="15"/>
      <c r="F79" s="15"/>
      <c r="G79" s="103" t="s">
        <v>73</v>
      </c>
      <c r="H79" s="104" t="s">
        <v>74</v>
      </c>
      <c r="I79" s="105"/>
      <c r="J79" s="56" t="s">
        <v>49</v>
      </c>
    </row>
    <row r="80" spans="1:22" x14ac:dyDescent="0.25">
      <c r="A80" s="263" t="s">
        <v>173</v>
      </c>
      <c r="B80" s="1"/>
      <c r="D80" s="12"/>
      <c r="E80" s="15"/>
      <c r="F80" s="15"/>
      <c r="G80" s="103" t="s">
        <v>7</v>
      </c>
      <c r="H80" s="104" t="s">
        <v>75</v>
      </c>
      <c r="I80" s="106" t="s">
        <v>76</v>
      </c>
      <c r="J80" s="50" t="s">
        <v>48</v>
      </c>
    </row>
    <row r="81" spans="1:15" x14ac:dyDescent="0.25">
      <c r="A81" s="99"/>
      <c r="B81" s="1"/>
      <c r="D81" s="12" t="s">
        <v>77</v>
      </c>
      <c r="E81" s="11" t="s">
        <v>77</v>
      </c>
      <c r="F81" s="11" t="s">
        <v>78</v>
      </c>
      <c r="G81" s="103">
        <v>1</v>
      </c>
      <c r="H81" s="104">
        <v>-1</v>
      </c>
      <c r="I81" s="107" t="s">
        <v>47</v>
      </c>
      <c r="J81" s="50" t="s">
        <v>17</v>
      </c>
    </row>
    <row r="82" spans="1:15" ht="15.75" thickBot="1" x14ac:dyDescent="0.3">
      <c r="A82" s="19" t="s">
        <v>18</v>
      </c>
      <c r="B82" s="20" t="s">
        <v>19</v>
      </c>
      <c r="D82" s="264" t="s">
        <v>174</v>
      </c>
      <c r="E82" s="22" t="s">
        <v>80</v>
      </c>
      <c r="F82" s="22" t="s">
        <v>81</v>
      </c>
      <c r="G82" s="188" t="s">
        <v>82</v>
      </c>
      <c r="H82" s="189" t="s">
        <v>83</v>
      </c>
      <c r="I82" s="190" t="s">
        <v>49</v>
      </c>
      <c r="J82" s="24" t="s">
        <v>34</v>
      </c>
    </row>
    <row r="83" spans="1:15" x14ac:dyDescent="0.25">
      <c r="A83" s="28">
        <f>+$A$1</f>
        <v>0</v>
      </c>
      <c r="B83" s="29">
        <f>+$B$1</f>
        <v>0</v>
      </c>
      <c r="C83" s="108" t="s">
        <v>196</v>
      </c>
      <c r="D83" s="36"/>
      <c r="E83" s="36"/>
      <c r="F83" s="36"/>
      <c r="G83" s="36"/>
      <c r="H83" s="36"/>
      <c r="I83" s="36"/>
      <c r="J83" s="36"/>
    </row>
    <row r="84" spans="1:15" x14ac:dyDescent="0.25">
      <c r="C84" s="42"/>
    </row>
    <row r="85" spans="1:15" ht="15.75" thickBot="1" x14ac:dyDescent="0.3">
      <c r="A85" t="s">
        <v>175</v>
      </c>
    </row>
    <row r="86" spans="1:15" x14ac:dyDescent="0.25">
      <c r="A86" s="1" t="s">
        <v>162</v>
      </c>
      <c r="B86" s="1"/>
      <c r="D86" s="8" t="s">
        <v>84</v>
      </c>
      <c r="E86" s="79" t="s">
        <v>84</v>
      </c>
      <c r="F86" s="79" t="s">
        <v>84</v>
      </c>
      <c r="G86" s="109" t="s">
        <v>84</v>
      </c>
      <c r="H86" s="8" t="s">
        <v>84</v>
      </c>
      <c r="I86" s="109" t="s">
        <v>84</v>
      </c>
      <c r="J86" s="88" t="s">
        <v>84</v>
      </c>
      <c r="K86" s="8" t="s">
        <v>84</v>
      </c>
      <c r="L86" s="8" t="s">
        <v>84</v>
      </c>
      <c r="M86" s="8" t="s">
        <v>84</v>
      </c>
      <c r="N86" s="8" t="s">
        <v>31</v>
      </c>
      <c r="O86" s="8" t="s">
        <v>44</v>
      </c>
    </row>
    <row r="87" spans="1:15" x14ac:dyDescent="0.25">
      <c r="A87" s="9" t="s">
        <v>139</v>
      </c>
      <c r="B87" s="1"/>
      <c r="D87" s="59" t="s">
        <v>85</v>
      </c>
      <c r="E87" s="18" t="s">
        <v>85</v>
      </c>
      <c r="F87" s="18" t="s">
        <v>85</v>
      </c>
      <c r="G87" s="91" t="s">
        <v>85</v>
      </c>
      <c r="H87" s="59" t="s">
        <v>85</v>
      </c>
      <c r="I87" s="91" t="s">
        <v>85</v>
      </c>
      <c r="J87" s="59" t="s">
        <v>85</v>
      </c>
      <c r="K87" s="59" t="s">
        <v>85</v>
      </c>
      <c r="L87" s="59" t="s">
        <v>85</v>
      </c>
      <c r="M87" s="59" t="s">
        <v>85</v>
      </c>
      <c r="N87" s="59" t="s">
        <v>38</v>
      </c>
      <c r="O87" s="59" t="s">
        <v>38</v>
      </c>
    </row>
    <row r="88" spans="1:15" x14ac:dyDescent="0.25">
      <c r="A88" s="1" t="s">
        <v>148</v>
      </c>
      <c r="B88" s="1"/>
      <c r="D88" s="59" t="s">
        <v>17</v>
      </c>
      <c r="E88" s="18" t="s">
        <v>17</v>
      </c>
      <c r="F88" s="18" t="s">
        <v>17</v>
      </c>
      <c r="G88" s="91" t="s">
        <v>17</v>
      </c>
      <c r="H88" s="59" t="s">
        <v>17</v>
      </c>
      <c r="I88" s="91" t="s">
        <v>17</v>
      </c>
      <c r="J88" s="59" t="s">
        <v>17</v>
      </c>
      <c r="K88" s="59" t="s">
        <v>17</v>
      </c>
      <c r="L88" s="59" t="s">
        <v>17</v>
      </c>
      <c r="M88" s="59" t="s">
        <v>17</v>
      </c>
      <c r="N88" s="59" t="s">
        <v>86</v>
      </c>
      <c r="O88" s="59" t="s">
        <v>86</v>
      </c>
    </row>
    <row r="89" spans="1:15" x14ac:dyDescent="0.25">
      <c r="A89" s="1" t="s">
        <v>36</v>
      </c>
      <c r="B89" s="1"/>
      <c r="D89" s="59" t="s">
        <v>86</v>
      </c>
      <c r="E89" s="18" t="s">
        <v>86</v>
      </c>
      <c r="F89" s="18" t="s">
        <v>86</v>
      </c>
      <c r="G89" s="91" t="s">
        <v>86</v>
      </c>
      <c r="H89" s="59" t="s">
        <v>86</v>
      </c>
      <c r="I89" s="91" t="s">
        <v>86</v>
      </c>
      <c r="J89" s="59" t="s">
        <v>86</v>
      </c>
      <c r="K89" s="59" t="s">
        <v>86</v>
      </c>
      <c r="L89" s="59" t="s">
        <v>86</v>
      </c>
      <c r="M89" s="59" t="s">
        <v>86</v>
      </c>
      <c r="N89" s="110">
        <v>42815</v>
      </c>
      <c r="O89" s="110">
        <v>42815</v>
      </c>
    </row>
    <row r="90" spans="1:15" ht="15.75" thickBot="1" x14ac:dyDescent="0.3">
      <c r="A90" s="19" t="s">
        <v>18</v>
      </c>
      <c r="B90" s="20" t="s">
        <v>19</v>
      </c>
      <c r="D90" s="111">
        <v>42562</v>
      </c>
      <c r="E90" s="112">
        <v>42602</v>
      </c>
      <c r="F90" s="113">
        <v>42646</v>
      </c>
      <c r="G90" s="114">
        <v>42679</v>
      </c>
      <c r="H90" s="111">
        <v>42710</v>
      </c>
      <c r="I90" s="114">
        <v>42741</v>
      </c>
      <c r="J90" s="111">
        <v>42763</v>
      </c>
      <c r="K90" s="111">
        <v>42798</v>
      </c>
      <c r="L90" s="111">
        <v>42815</v>
      </c>
      <c r="M90" s="111">
        <v>42833</v>
      </c>
      <c r="N90" s="111">
        <v>42833</v>
      </c>
      <c r="O90" s="111">
        <v>42833</v>
      </c>
    </row>
    <row r="91" spans="1:15" x14ac:dyDescent="0.25">
      <c r="A91" s="28">
        <f>+$A$1</f>
        <v>0</v>
      </c>
      <c r="B91" s="29">
        <f>+$B$1</f>
        <v>0</v>
      </c>
      <c r="C91" s="115" t="s">
        <v>87</v>
      </c>
      <c r="D91" s="37"/>
      <c r="E91" s="6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3" spans="1:15" ht="19.5" thickBot="1" x14ac:dyDescent="0.35">
      <c r="A93" t="s">
        <v>88</v>
      </c>
      <c r="D93" s="85"/>
      <c r="F93" s="42"/>
      <c r="G93" s="42"/>
      <c r="L93" s="85"/>
      <c r="M93" s="42"/>
      <c r="N93" s="42"/>
      <c r="O93" s="42"/>
    </row>
    <row r="94" spans="1:15" x14ac:dyDescent="0.25">
      <c r="A94" s="1" t="s">
        <v>162</v>
      </c>
      <c r="B94" s="1"/>
      <c r="D94" s="49" t="s">
        <v>4</v>
      </c>
      <c r="E94" s="78" t="s">
        <v>77</v>
      </c>
      <c r="F94" s="8" t="s">
        <v>77</v>
      </c>
      <c r="G94" s="79" t="s">
        <v>78</v>
      </c>
      <c r="H94" s="8" t="s">
        <v>84</v>
      </c>
    </row>
    <row r="95" spans="1:15" x14ac:dyDescent="0.25">
      <c r="A95" s="9" t="s">
        <v>139</v>
      </c>
      <c r="B95" s="1"/>
      <c r="D95" s="80" t="s">
        <v>3</v>
      </c>
      <c r="E95" s="10" t="s">
        <v>79</v>
      </c>
      <c r="F95" s="59" t="s">
        <v>80</v>
      </c>
      <c r="G95" s="13" t="s">
        <v>81</v>
      </c>
      <c r="H95" s="59" t="s">
        <v>85</v>
      </c>
    </row>
    <row r="96" spans="1:15" x14ac:dyDescent="0.25">
      <c r="A96" s="1" t="s">
        <v>148</v>
      </c>
      <c r="B96" s="1"/>
      <c r="D96" s="80" t="s">
        <v>9</v>
      </c>
      <c r="E96" s="10" t="s">
        <v>89</v>
      </c>
      <c r="F96" s="12" t="s">
        <v>89</v>
      </c>
      <c r="G96" s="13" t="s">
        <v>89</v>
      </c>
      <c r="H96" s="59" t="s">
        <v>17</v>
      </c>
    </row>
    <row r="97" spans="1:19" x14ac:dyDescent="0.25">
      <c r="A97" s="1"/>
      <c r="B97" s="1"/>
      <c r="D97" s="59" t="s">
        <v>16</v>
      </c>
      <c r="E97" s="10" t="s">
        <v>90</v>
      </c>
      <c r="F97" s="12" t="s">
        <v>90</v>
      </c>
      <c r="G97" s="13" t="s">
        <v>90</v>
      </c>
      <c r="H97" s="59" t="s">
        <v>86</v>
      </c>
    </row>
    <row r="98" spans="1:19" ht="15.75" thickBot="1" x14ac:dyDescent="0.3">
      <c r="A98" s="19" t="s">
        <v>18</v>
      </c>
      <c r="B98" s="20" t="s">
        <v>19</v>
      </c>
      <c r="D98" s="83" t="s">
        <v>24</v>
      </c>
      <c r="E98" s="94" t="s">
        <v>91</v>
      </c>
      <c r="F98" s="95" t="s">
        <v>91</v>
      </c>
      <c r="G98" s="96" t="s">
        <v>91</v>
      </c>
      <c r="H98" s="111">
        <v>42833</v>
      </c>
    </row>
    <row r="99" spans="1:19" x14ac:dyDescent="0.25">
      <c r="A99" s="28">
        <f>+$A$1</f>
        <v>0</v>
      </c>
      <c r="B99" s="29">
        <f>+$B$1</f>
        <v>0</v>
      </c>
      <c r="C99" s="116" t="s">
        <v>197</v>
      </c>
      <c r="D99" s="37"/>
      <c r="E99" s="37"/>
      <c r="F99" s="37"/>
      <c r="G99" s="37"/>
      <c r="H99" s="37"/>
    </row>
    <row r="100" spans="1:19" x14ac:dyDescent="0.25">
      <c r="C100" s="42"/>
    </row>
    <row r="101" spans="1:19" ht="19.5" thickBot="1" x14ac:dyDescent="0.35">
      <c r="A101" t="s">
        <v>176</v>
      </c>
      <c r="F101" s="85"/>
      <c r="G101" s="42"/>
      <c r="H101" s="42"/>
      <c r="O101" s="85"/>
      <c r="P101" s="42"/>
    </row>
    <row r="102" spans="1:19" x14ac:dyDescent="0.25">
      <c r="A102" s="1" t="s">
        <v>162</v>
      </c>
      <c r="B102" s="1"/>
      <c r="D102" s="2" t="s">
        <v>0</v>
      </c>
      <c r="E102" s="5" t="s">
        <v>3</v>
      </c>
      <c r="F102" s="6" t="s">
        <v>2</v>
      </c>
      <c r="G102" s="7" t="s">
        <v>4</v>
      </c>
      <c r="H102" s="43" t="s">
        <v>92</v>
      </c>
    </row>
    <row r="103" spans="1:19" x14ac:dyDescent="0.25">
      <c r="A103" s="9" t="s">
        <v>139</v>
      </c>
      <c r="B103" s="1"/>
      <c r="D103" s="10" t="s">
        <v>6</v>
      </c>
      <c r="E103" s="12" t="s">
        <v>9</v>
      </c>
      <c r="F103" s="13" t="s">
        <v>8</v>
      </c>
      <c r="G103" s="14" t="s">
        <v>3</v>
      </c>
      <c r="H103" s="50" t="s">
        <v>93</v>
      </c>
    </row>
    <row r="104" spans="1:19" x14ac:dyDescent="0.25">
      <c r="A104" s="169"/>
      <c r="B104" s="1"/>
      <c r="D104" s="10" t="s">
        <v>10</v>
      </c>
      <c r="E104" s="12" t="s">
        <v>11</v>
      </c>
      <c r="F104" s="13" t="s">
        <v>12</v>
      </c>
      <c r="G104" s="14" t="s">
        <v>9</v>
      </c>
      <c r="H104" s="50" t="s">
        <v>94</v>
      </c>
    </row>
    <row r="105" spans="1:19" x14ac:dyDescent="0.25">
      <c r="A105" s="99"/>
      <c r="B105" s="1"/>
      <c r="D105" s="10" t="s">
        <v>14</v>
      </c>
      <c r="E105" s="12" t="s">
        <v>15</v>
      </c>
      <c r="F105" s="17"/>
      <c r="G105" s="18" t="s">
        <v>16</v>
      </c>
      <c r="H105" s="50" t="s">
        <v>95</v>
      </c>
    </row>
    <row r="106" spans="1:19" ht="15.75" thickBot="1" x14ac:dyDescent="0.3">
      <c r="A106" s="19" t="s">
        <v>18</v>
      </c>
      <c r="B106" s="20" t="s">
        <v>19</v>
      </c>
      <c r="D106" s="21">
        <v>42562</v>
      </c>
      <c r="E106" s="24" t="s">
        <v>167</v>
      </c>
      <c r="F106" s="25" t="s">
        <v>23</v>
      </c>
      <c r="G106" s="26" t="s">
        <v>24</v>
      </c>
      <c r="H106" s="117">
        <v>42014</v>
      </c>
    </row>
    <row r="107" spans="1:19" x14ac:dyDescent="0.25">
      <c r="A107" s="28">
        <f>+$A$1</f>
        <v>0</v>
      </c>
      <c r="B107" s="29">
        <f>+$B$1</f>
        <v>0</v>
      </c>
      <c r="C107" s="118" t="s">
        <v>198</v>
      </c>
      <c r="D107" s="37"/>
      <c r="E107" s="37"/>
      <c r="F107" s="37"/>
      <c r="G107" s="37"/>
      <c r="H107" s="37"/>
    </row>
    <row r="109" spans="1:19" ht="15.75" thickBot="1" x14ac:dyDescent="0.3">
      <c r="A109" t="s">
        <v>177</v>
      </c>
      <c r="H109" s="42"/>
    </row>
    <row r="110" spans="1:19" x14ac:dyDescent="0.25">
      <c r="A110" s="1" t="s">
        <v>162</v>
      </c>
      <c r="B110" s="119"/>
      <c r="D110" s="44" t="s">
        <v>47</v>
      </c>
      <c r="E110" s="6" t="s">
        <v>47</v>
      </c>
      <c r="F110" s="6" t="s">
        <v>47</v>
      </c>
      <c r="G110" s="6" t="s">
        <v>47</v>
      </c>
      <c r="H110" s="6" t="s">
        <v>47</v>
      </c>
      <c r="I110" s="44" t="s">
        <v>47</v>
      </c>
      <c r="J110" s="44" t="s">
        <v>47</v>
      </c>
      <c r="K110" s="44" t="s">
        <v>47</v>
      </c>
      <c r="L110" s="6" t="s">
        <v>47</v>
      </c>
      <c r="M110" s="44" t="s">
        <v>47</v>
      </c>
      <c r="N110" s="44" t="s">
        <v>47</v>
      </c>
      <c r="O110" s="44" t="s">
        <v>47</v>
      </c>
      <c r="P110" s="44" t="s">
        <v>47</v>
      </c>
      <c r="Q110" s="44" t="s">
        <v>47</v>
      </c>
      <c r="R110" s="8" t="s">
        <v>31</v>
      </c>
      <c r="S110" s="120" t="s">
        <v>32</v>
      </c>
    </row>
    <row r="111" spans="1:19" x14ac:dyDescent="0.25">
      <c r="A111" s="9" t="s">
        <v>139</v>
      </c>
      <c r="B111" s="119"/>
      <c r="D111" s="121" t="s">
        <v>49</v>
      </c>
      <c r="E111" s="173" t="s">
        <v>49</v>
      </c>
      <c r="F111" s="173" t="s">
        <v>49</v>
      </c>
      <c r="G111" s="173" t="s">
        <v>49</v>
      </c>
      <c r="H111" s="173" t="s">
        <v>49</v>
      </c>
      <c r="I111" s="59" t="s">
        <v>49</v>
      </c>
      <c r="J111" s="59" t="s">
        <v>49</v>
      </c>
      <c r="K111" s="121" t="s">
        <v>49</v>
      </c>
      <c r="L111" s="173" t="s">
        <v>49</v>
      </c>
      <c r="M111" s="121" t="s">
        <v>49</v>
      </c>
      <c r="N111" s="121" t="s">
        <v>49</v>
      </c>
      <c r="O111" s="121" t="s">
        <v>49</v>
      </c>
      <c r="P111" s="121" t="s">
        <v>49</v>
      </c>
      <c r="Q111" s="121" t="s">
        <v>49</v>
      </c>
      <c r="R111" s="121" t="s">
        <v>38</v>
      </c>
      <c r="S111" s="121" t="s">
        <v>38</v>
      </c>
    </row>
    <row r="112" spans="1:19" x14ac:dyDescent="0.25">
      <c r="A112" s="183" t="s">
        <v>149</v>
      </c>
      <c r="B112" s="119"/>
      <c r="D112" s="59" t="s">
        <v>97</v>
      </c>
      <c r="E112" s="18" t="s">
        <v>97</v>
      </c>
      <c r="F112" s="18" t="s">
        <v>97</v>
      </c>
      <c r="G112" s="18" t="s">
        <v>97</v>
      </c>
      <c r="H112" s="18" t="s">
        <v>97</v>
      </c>
      <c r="I112" s="59" t="s">
        <v>97</v>
      </c>
      <c r="J112" s="59" t="s">
        <v>97</v>
      </c>
      <c r="K112" s="59" t="s">
        <v>97</v>
      </c>
      <c r="L112" s="18" t="s">
        <v>97</v>
      </c>
      <c r="M112" s="59" t="s">
        <v>97</v>
      </c>
      <c r="N112" s="59" t="s">
        <v>97</v>
      </c>
      <c r="O112" s="59" t="s">
        <v>97</v>
      </c>
      <c r="P112" s="59" t="s">
        <v>97</v>
      </c>
      <c r="Q112" s="59" t="s">
        <v>97</v>
      </c>
      <c r="R112" s="59" t="s">
        <v>41</v>
      </c>
      <c r="S112" s="59" t="s">
        <v>41</v>
      </c>
    </row>
    <row r="113" spans="1:19" x14ac:dyDescent="0.25">
      <c r="A113" s="119" t="s">
        <v>36</v>
      </c>
      <c r="B113" s="119"/>
      <c r="D113" s="59" t="s">
        <v>17</v>
      </c>
      <c r="E113" s="18" t="s">
        <v>17</v>
      </c>
      <c r="F113" s="18" t="s">
        <v>17</v>
      </c>
      <c r="G113" s="18" t="s">
        <v>17</v>
      </c>
      <c r="H113" s="18" t="s">
        <v>17</v>
      </c>
      <c r="I113" s="59" t="s">
        <v>17</v>
      </c>
      <c r="J113" s="59" t="s">
        <v>17</v>
      </c>
      <c r="K113" s="59" t="s">
        <v>17</v>
      </c>
      <c r="L113" s="18" t="s">
        <v>17</v>
      </c>
      <c r="M113" s="59" t="s">
        <v>17</v>
      </c>
      <c r="N113" s="59" t="s">
        <v>17</v>
      </c>
      <c r="O113" s="59" t="s">
        <v>17</v>
      </c>
      <c r="P113" s="59" t="s">
        <v>17</v>
      </c>
      <c r="Q113" s="59" t="s">
        <v>17</v>
      </c>
      <c r="R113" s="68">
        <v>42815</v>
      </c>
      <c r="S113" s="68">
        <v>42815</v>
      </c>
    </row>
    <row r="114" spans="1:19" ht="15.75" thickBot="1" x14ac:dyDescent="0.3">
      <c r="A114" s="39" t="s">
        <v>18</v>
      </c>
      <c r="B114" s="266" t="s">
        <v>19</v>
      </c>
      <c r="D114" s="267">
        <v>42464</v>
      </c>
      <c r="E114" s="268">
        <v>42476</v>
      </c>
      <c r="F114" s="268">
        <v>42492</v>
      </c>
      <c r="G114" s="268">
        <v>42518</v>
      </c>
      <c r="H114" s="268">
        <v>42548</v>
      </c>
      <c r="I114" s="111">
        <v>42602</v>
      </c>
      <c r="J114" s="269">
        <v>42646</v>
      </c>
      <c r="K114" s="66">
        <v>42679</v>
      </c>
      <c r="L114" s="122">
        <v>42710</v>
      </c>
      <c r="M114" s="66">
        <v>42741</v>
      </c>
      <c r="N114" s="122">
        <v>42763</v>
      </c>
      <c r="O114" s="122">
        <v>42798</v>
      </c>
      <c r="P114" s="66">
        <v>42815</v>
      </c>
      <c r="Q114" s="66">
        <v>42833</v>
      </c>
      <c r="R114" s="66">
        <v>42833</v>
      </c>
      <c r="S114" s="66">
        <v>42833</v>
      </c>
    </row>
    <row r="115" spans="1:19" x14ac:dyDescent="0.25">
      <c r="A115" s="28">
        <f>+$A$1</f>
        <v>0</v>
      </c>
      <c r="B115" s="29">
        <f>+$B$1</f>
        <v>0</v>
      </c>
      <c r="C115" s="69" t="s">
        <v>98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</row>
    <row r="116" spans="1:19" x14ac:dyDescent="0.25">
      <c r="C116" s="42"/>
    </row>
    <row r="117" spans="1:19" x14ac:dyDescent="0.25">
      <c r="A117" t="s">
        <v>179</v>
      </c>
      <c r="C117" s="42"/>
    </row>
    <row r="118" spans="1:19" ht="19.5" thickBot="1" x14ac:dyDescent="0.35">
      <c r="A118" t="s">
        <v>171</v>
      </c>
      <c r="C118" s="85"/>
      <c r="D118" s="42"/>
      <c r="E118" s="42"/>
      <c r="F118" s="42"/>
      <c r="G118" s="42"/>
      <c r="H118" s="42"/>
    </row>
    <row r="119" spans="1:19" ht="18.75" x14ac:dyDescent="0.3">
      <c r="A119" s="1" t="s">
        <v>162</v>
      </c>
      <c r="B119" s="1"/>
      <c r="D119" s="49" t="s">
        <v>4</v>
      </c>
      <c r="E119" s="43" t="s">
        <v>92</v>
      </c>
      <c r="F119" s="45"/>
      <c r="G119" s="45"/>
      <c r="H119" s="270"/>
      <c r="I119" s="43" t="s">
        <v>99</v>
      </c>
      <c r="J119" s="44" t="s">
        <v>47</v>
      </c>
      <c r="N119" s="85"/>
      <c r="O119" s="42"/>
      <c r="P119" s="42"/>
      <c r="Q119" s="42"/>
      <c r="R119" s="42"/>
      <c r="S119" s="42"/>
    </row>
    <row r="120" spans="1:19" x14ac:dyDescent="0.25">
      <c r="A120" s="9" t="s">
        <v>139</v>
      </c>
      <c r="B120" s="1"/>
      <c r="D120" s="80" t="s">
        <v>3</v>
      </c>
      <c r="E120" s="50" t="s">
        <v>93</v>
      </c>
      <c r="F120" s="11" t="s">
        <v>100</v>
      </c>
      <c r="G120" s="11" t="s">
        <v>101</v>
      </c>
      <c r="H120" s="11" t="s">
        <v>102</v>
      </c>
      <c r="I120" s="50" t="s">
        <v>82</v>
      </c>
      <c r="J120" s="121" t="s">
        <v>49</v>
      </c>
    </row>
    <row r="121" spans="1:19" x14ac:dyDescent="0.25">
      <c r="A121" s="183" t="s">
        <v>149</v>
      </c>
      <c r="B121" s="1"/>
      <c r="D121" s="80" t="s">
        <v>9</v>
      </c>
      <c r="E121" s="50" t="s">
        <v>94</v>
      </c>
      <c r="F121" s="11" t="s">
        <v>97</v>
      </c>
      <c r="G121" s="11" t="s">
        <v>97</v>
      </c>
      <c r="H121" s="11" t="s">
        <v>25</v>
      </c>
      <c r="I121" s="50" t="s">
        <v>103</v>
      </c>
      <c r="J121" s="59" t="s">
        <v>97</v>
      </c>
    </row>
    <row r="122" spans="1:19" x14ac:dyDescent="0.25">
      <c r="A122" s="99"/>
      <c r="B122" s="1"/>
      <c r="D122" s="59" t="s">
        <v>16</v>
      </c>
      <c r="E122" s="50" t="s">
        <v>95</v>
      </c>
      <c r="F122" s="11" t="s">
        <v>104</v>
      </c>
      <c r="G122" s="11" t="s">
        <v>104</v>
      </c>
      <c r="H122" s="11" t="s">
        <v>105</v>
      </c>
      <c r="I122" s="50" t="s">
        <v>178</v>
      </c>
      <c r="J122" s="59" t="s">
        <v>17</v>
      </c>
    </row>
    <row r="123" spans="1:19" ht="15.75" thickBot="1" x14ac:dyDescent="0.3">
      <c r="A123" s="19" t="s">
        <v>18</v>
      </c>
      <c r="B123" s="20" t="s">
        <v>19</v>
      </c>
      <c r="D123" s="83" t="s">
        <v>24</v>
      </c>
      <c r="E123" s="117">
        <v>42014</v>
      </c>
      <c r="F123" s="22" t="s">
        <v>79</v>
      </c>
      <c r="G123" s="22" t="s">
        <v>80</v>
      </c>
      <c r="H123" s="22" t="s">
        <v>97</v>
      </c>
      <c r="I123" s="24" t="s">
        <v>103</v>
      </c>
      <c r="J123" s="66">
        <v>42833</v>
      </c>
    </row>
    <row r="124" spans="1:19" x14ac:dyDescent="0.25">
      <c r="A124" s="28">
        <f>+$A$1</f>
        <v>0</v>
      </c>
      <c r="B124" s="29">
        <f>+$B$1</f>
        <v>0</v>
      </c>
      <c r="C124" s="69" t="s">
        <v>152</v>
      </c>
      <c r="D124" s="37"/>
      <c r="E124" s="37"/>
      <c r="F124" s="37"/>
      <c r="G124" s="37"/>
      <c r="H124" s="37"/>
      <c r="I124" s="37"/>
      <c r="J124" s="37"/>
    </row>
    <row r="126" spans="1:19" x14ac:dyDescent="0.25">
      <c r="A126" t="s">
        <v>180</v>
      </c>
    </row>
    <row r="127" spans="1:19" ht="15.75" thickBot="1" x14ac:dyDescent="0.3">
      <c r="A127" t="s">
        <v>106</v>
      </c>
    </row>
    <row r="128" spans="1:19" x14ac:dyDescent="0.25">
      <c r="A128" s="1" t="s">
        <v>150</v>
      </c>
      <c r="B128" s="1"/>
      <c r="D128" s="271" t="s">
        <v>107</v>
      </c>
      <c r="E128" s="272" t="s">
        <v>108</v>
      </c>
      <c r="F128" s="273" t="s">
        <v>108</v>
      </c>
      <c r="G128" s="123" t="s">
        <v>108</v>
      </c>
      <c r="H128" s="123" t="s">
        <v>108</v>
      </c>
      <c r="I128" s="124" t="s">
        <v>108</v>
      </c>
      <c r="J128" s="124" t="s">
        <v>108</v>
      </c>
      <c r="K128" s="124" t="s">
        <v>108</v>
      </c>
      <c r="L128" s="125" t="s">
        <v>31</v>
      </c>
      <c r="M128" s="274" t="s">
        <v>44</v>
      </c>
    </row>
    <row r="129" spans="1:13" x14ac:dyDescent="0.25">
      <c r="A129" s="1" t="s">
        <v>181</v>
      </c>
      <c r="B129" s="1"/>
      <c r="D129" s="275" t="s">
        <v>182</v>
      </c>
      <c r="E129" s="126" t="s">
        <v>17</v>
      </c>
      <c r="F129" s="127" t="s">
        <v>17</v>
      </c>
      <c r="G129" s="127" t="s">
        <v>109</v>
      </c>
      <c r="H129" s="127" t="s">
        <v>109</v>
      </c>
      <c r="I129" s="126" t="s">
        <v>109</v>
      </c>
      <c r="J129" s="126" t="s">
        <v>109</v>
      </c>
      <c r="K129" s="126" t="s">
        <v>109</v>
      </c>
      <c r="L129" s="128" t="s">
        <v>183</v>
      </c>
      <c r="M129" s="128" t="s">
        <v>183</v>
      </c>
    </row>
    <row r="130" spans="1:13" x14ac:dyDescent="0.25">
      <c r="A130" s="1" t="s">
        <v>139</v>
      </c>
      <c r="B130" s="1"/>
      <c r="D130" s="275" t="s">
        <v>184</v>
      </c>
      <c r="E130" s="126" t="s">
        <v>110</v>
      </c>
      <c r="F130" s="127" t="s">
        <v>110</v>
      </c>
      <c r="G130" s="127" t="s">
        <v>110</v>
      </c>
      <c r="H130" s="127" t="s">
        <v>110</v>
      </c>
      <c r="I130" s="126" t="s">
        <v>110</v>
      </c>
      <c r="J130" s="126" t="s">
        <v>110</v>
      </c>
      <c r="K130" s="126" t="s">
        <v>110</v>
      </c>
      <c r="L130" s="128" t="s">
        <v>185</v>
      </c>
      <c r="M130" s="128" t="s">
        <v>185</v>
      </c>
    </row>
    <row r="131" spans="1:13" x14ac:dyDescent="0.25">
      <c r="A131" s="1" t="s">
        <v>108</v>
      </c>
      <c r="B131" s="1"/>
      <c r="D131" s="276" t="s">
        <v>186</v>
      </c>
      <c r="E131" s="126" t="s">
        <v>111</v>
      </c>
      <c r="F131" s="127" t="s">
        <v>111</v>
      </c>
      <c r="G131" s="127" t="s">
        <v>111</v>
      </c>
      <c r="H131" s="127" t="s">
        <v>111</v>
      </c>
      <c r="I131" s="126" t="s">
        <v>111</v>
      </c>
      <c r="J131" s="126" t="s">
        <v>111</v>
      </c>
      <c r="K131" s="126" t="s">
        <v>111</v>
      </c>
      <c r="L131" s="129">
        <v>42815</v>
      </c>
      <c r="M131" s="129">
        <v>42815</v>
      </c>
    </row>
    <row r="132" spans="1:13" ht="15.75" thickBot="1" x14ac:dyDescent="0.3">
      <c r="A132" s="19" t="s">
        <v>18</v>
      </c>
      <c r="B132" s="20" t="s">
        <v>19</v>
      </c>
      <c r="D132" s="185">
        <v>42562</v>
      </c>
      <c r="E132" s="185">
        <v>42602</v>
      </c>
      <c r="F132" s="185">
        <v>42710</v>
      </c>
      <c r="G132" s="186">
        <v>42741</v>
      </c>
      <c r="H132" s="186">
        <v>42763</v>
      </c>
      <c r="I132" s="185">
        <v>42798</v>
      </c>
      <c r="J132" s="185">
        <v>42815</v>
      </c>
      <c r="K132" s="277">
        <v>42833</v>
      </c>
      <c r="L132" s="184">
        <v>42833</v>
      </c>
      <c r="M132" s="184">
        <v>42833</v>
      </c>
    </row>
    <row r="133" spans="1:13" x14ac:dyDescent="0.25">
      <c r="A133" s="28">
        <f>+$A$1</f>
        <v>0</v>
      </c>
      <c r="B133" s="29">
        <f>+$B$1</f>
        <v>0</v>
      </c>
      <c r="C133" s="74" t="s">
        <v>112</v>
      </c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</row>
    <row r="134" spans="1:13" x14ac:dyDescent="0.25">
      <c r="C134" s="42"/>
    </row>
    <row r="135" spans="1:13" x14ac:dyDescent="0.25">
      <c r="A135" t="s">
        <v>187</v>
      </c>
    </row>
    <row r="136" spans="1:13" ht="15.75" thickBot="1" x14ac:dyDescent="0.3">
      <c r="A136" t="s">
        <v>113</v>
      </c>
      <c r="H136" s="42"/>
    </row>
    <row r="137" spans="1:13" x14ac:dyDescent="0.25">
      <c r="A137" s="1" t="s">
        <v>162</v>
      </c>
      <c r="B137" s="1"/>
      <c r="D137" s="130" t="s">
        <v>30</v>
      </c>
      <c r="E137" s="191" t="s">
        <v>3</v>
      </c>
      <c r="F137" s="278" t="s">
        <v>3</v>
      </c>
      <c r="G137" s="131" t="s">
        <v>47</v>
      </c>
      <c r="H137" s="279" t="s">
        <v>84</v>
      </c>
      <c r="I137" s="280" t="s">
        <v>92</v>
      </c>
      <c r="J137" s="192" t="s">
        <v>47</v>
      </c>
      <c r="K137" s="124" t="s">
        <v>108</v>
      </c>
    </row>
    <row r="138" spans="1:13" x14ac:dyDescent="0.25">
      <c r="A138" s="9" t="s">
        <v>139</v>
      </c>
      <c r="B138" s="1"/>
      <c r="D138" s="132" t="s">
        <v>7</v>
      </c>
      <c r="E138" s="133" t="s">
        <v>9</v>
      </c>
      <c r="F138" s="281" t="s">
        <v>9</v>
      </c>
      <c r="G138" s="193" t="s">
        <v>49</v>
      </c>
      <c r="H138" s="282" t="s">
        <v>85</v>
      </c>
      <c r="I138" s="283" t="s">
        <v>93</v>
      </c>
      <c r="J138" s="194" t="s">
        <v>49</v>
      </c>
      <c r="K138" s="126" t="s">
        <v>109</v>
      </c>
    </row>
    <row r="139" spans="1:13" x14ac:dyDescent="0.25">
      <c r="A139" s="1" t="s">
        <v>108</v>
      </c>
      <c r="B139" s="1"/>
      <c r="D139" s="132" t="s">
        <v>17</v>
      </c>
      <c r="E139" s="133" t="s">
        <v>40</v>
      </c>
      <c r="F139" s="281" t="s">
        <v>17</v>
      </c>
      <c r="G139" s="134" t="s">
        <v>17</v>
      </c>
      <c r="H139" s="282" t="s">
        <v>17</v>
      </c>
      <c r="I139" s="283" t="s">
        <v>94</v>
      </c>
      <c r="J139" s="195" t="s">
        <v>97</v>
      </c>
      <c r="K139" s="126" t="s">
        <v>110</v>
      </c>
    </row>
    <row r="140" spans="1:13" x14ac:dyDescent="0.25">
      <c r="A140" s="99"/>
      <c r="B140" s="1"/>
      <c r="D140" s="132" t="s">
        <v>34</v>
      </c>
      <c r="E140" s="133" t="s">
        <v>17</v>
      </c>
      <c r="F140" s="281" t="s">
        <v>41</v>
      </c>
      <c r="G140" s="134" t="s">
        <v>41</v>
      </c>
      <c r="H140" s="282" t="s">
        <v>86</v>
      </c>
      <c r="I140" s="283" t="s">
        <v>95</v>
      </c>
      <c r="J140" s="195" t="s">
        <v>17</v>
      </c>
      <c r="K140" s="126" t="s">
        <v>111</v>
      </c>
    </row>
    <row r="141" spans="1:13" ht="15.75" thickBot="1" x14ac:dyDescent="0.3">
      <c r="A141" s="19" t="s">
        <v>18</v>
      </c>
      <c r="B141" s="20" t="s">
        <v>19</v>
      </c>
      <c r="D141" s="196">
        <v>42833</v>
      </c>
      <c r="E141" s="197">
        <v>42833</v>
      </c>
      <c r="F141" s="284">
        <v>42833</v>
      </c>
      <c r="G141" s="198">
        <v>42833</v>
      </c>
      <c r="H141" s="285">
        <v>42833</v>
      </c>
      <c r="I141" s="286">
        <v>42014</v>
      </c>
      <c r="J141" s="199">
        <v>42833</v>
      </c>
      <c r="K141" s="277">
        <v>42833</v>
      </c>
    </row>
    <row r="142" spans="1:13" x14ac:dyDescent="0.25">
      <c r="A142" s="28">
        <f>+$A$1</f>
        <v>0</v>
      </c>
      <c r="B142" s="29">
        <f>+$B$1</f>
        <v>0</v>
      </c>
      <c r="C142" s="76" t="s">
        <v>199</v>
      </c>
      <c r="D142" s="37"/>
      <c r="E142" s="37"/>
      <c r="F142" s="37"/>
      <c r="G142" s="37"/>
      <c r="H142" s="37"/>
      <c r="I142" s="37"/>
      <c r="J142" s="37"/>
      <c r="K142" s="37"/>
    </row>
    <row r="143" spans="1:13" x14ac:dyDescent="0.25">
      <c r="C143" s="42"/>
    </row>
    <row r="144" spans="1:13" ht="15.75" thickBot="1" x14ac:dyDescent="0.3">
      <c r="C144" s="42"/>
    </row>
    <row r="145" spans="1:21" ht="21" x14ac:dyDescent="0.35">
      <c r="A145" s="135" t="s">
        <v>114</v>
      </c>
      <c r="D145" s="136">
        <f>+$A$1</f>
        <v>0</v>
      </c>
      <c r="E145" s="137">
        <f>+$B$1</f>
        <v>0</v>
      </c>
      <c r="L145" s="1" t="str">
        <f>+$J$2</f>
        <v>Date:7 &amp; 8 April 17</v>
      </c>
      <c r="M145" s="1"/>
      <c r="N145" s="130" t="s">
        <v>30</v>
      </c>
      <c r="O145" s="191" t="s">
        <v>3</v>
      </c>
      <c r="P145" s="278" t="s">
        <v>3</v>
      </c>
      <c r="Q145" s="131" t="s">
        <v>47</v>
      </c>
      <c r="R145" s="279" t="s">
        <v>84</v>
      </c>
      <c r="S145" s="280" t="s">
        <v>92</v>
      </c>
      <c r="T145" s="192" t="s">
        <v>47</v>
      </c>
      <c r="U145" s="124" t="s">
        <v>108</v>
      </c>
    </row>
    <row r="146" spans="1:21" ht="21" x14ac:dyDescent="0.35">
      <c r="A146" s="138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9" t="s">
        <v>139</v>
      </c>
      <c r="M146" s="1"/>
      <c r="N146" s="132" t="s">
        <v>7</v>
      </c>
      <c r="O146" s="133" t="s">
        <v>9</v>
      </c>
      <c r="P146" s="281" t="s">
        <v>9</v>
      </c>
      <c r="Q146" s="193" t="s">
        <v>49</v>
      </c>
      <c r="R146" s="282" t="s">
        <v>85</v>
      </c>
      <c r="S146" s="283" t="s">
        <v>93</v>
      </c>
      <c r="T146" s="194" t="s">
        <v>49</v>
      </c>
      <c r="U146" s="126" t="s">
        <v>109</v>
      </c>
    </row>
    <row r="147" spans="1:21" ht="15.75" x14ac:dyDescent="0.25">
      <c r="A147" s="139" t="s">
        <v>115</v>
      </c>
      <c r="L147" s="1" t="s">
        <v>108</v>
      </c>
      <c r="M147" s="1"/>
      <c r="N147" s="132" t="s">
        <v>17</v>
      </c>
      <c r="O147" s="133" t="s">
        <v>40</v>
      </c>
      <c r="P147" s="281" t="s">
        <v>17</v>
      </c>
      <c r="Q147" s="134" t="s">
        <v>17</v>
      </c>
      <c r="R147" s="282" t="s">
        <v>17</v>
      </c>
      <c r="S147" s="283" t="s">
        <v>94</v>
      </c>
      <c r="T147" s="195" t="s">
        <v>97</v>
      </c>
      <c r="U147" s="126" t="s">
        <v>110</v>
      </c>
    </row>
    <row r="148" spans="1:21" ht="15.75" x14ac:dyDescent="0.25">
      <c r="A148" s="139"/>
      <c r="L148" s="99"/>
      <c r="M148" s="1"/>
      <c r="N148" s="132" t="s">
        <v>34</v>
      </c>
      <c r="O148" s="133" t="s">
        <v>17</v>
      </c>
      <c r="P148" s="281" t="s">
        <v>41</v>
      </c>
      <c r="Q148" s="134" t="s">
        <v>41</v>
      </c>
      <c r="R148" s="282" t="s">
        <v>86</v>
      </c>
      <c r="S148" s="283" t="s">
        <v>95</v>
      </c>
      <c r="T148" s="195" t="s">
        <v>17</v>
      </c>
      <c r="U148" s="126" t="s">
        <v>111</v>
      </c>
    </row>
    <row r="149" spans="1:21" ht="15.75" thickBot="1" x14ac:dyDescent="0.3">
      <c r="A149" s="140" t="s">
        <v>107</v>
      </c>
      <c r="B149" s="141">
        <f>+$C$6</f>
        <v>0</v>
      </c>
      <c r="C149" s="142" t="s">
        <v>116</v>
      </c>
      <c r="D149" s="143">
        <f>+$F$13</f>
        <v>0</v>
      </c>
      <c r="E149" s="144" t="s">
        <v>117</v>
      </c>
      <c r="F149" s="145">
        <f>+$E$13</f>
        <v>0</v>
      </c>
      <c r="G149" s="146" t="s">
        <v>118</v>
      </c>
      <c r="H149" s="147">
        <f>+$G$13</f>
        <v>0</v>
      </c>
      <c r="I149" s="148" t="s">
        <v>119</v>
      </c>
      <c r="J149" s="149">
        <f>+$H$13</f>
        <v>0</v>
      </c>
      <c r="L149" s="19" t="s">
        <v>18</v>
      </c>
      <c r="M149" s="20" t="s">
        <v>19</v>
      </c>
      <c r="N149" s="196">
        <v>42833</v>
      </c>
      <c r="O149" s="197">
        <v>42833</v>
      </c>
      <c r="P149" s="284">
        <v>42833</v>
      </c>
      <c r="Q149" s="198">
        <v>42833</v>
      </c>
      <c r="R149" s="285">
        <v>42833</v>
      </c>
      <c r="S149" s="286">
        <v>42014</v>
      </c>
      <c r="T149" s="199">
        <v>42833</v>
      </c>
      <c r="U149" s="277">
        <v>42833</v>
      </c>
    </row>
    <row r="150" spans="1:21" x14ac:dyDescent="0.25">
      <c r="A150" s="150"/>
      <c r="B150" s="151"/>
      <c r="C150" s="152"/>
      <c r="D150" s="153"/>
      <c r="E150" s="154"/>
      <c r="F150" s="155"/>
      <c r="G150" s="156"/>
      <c r="H150" s="157"/>
      <c r="I150" s="158"/>
      <c r="J150" s="159"/>
      <c r="K150" s="42"/>
      <c r="L150" s="28">
        <f>+$A$1</f>
        <v>0</v>
      </c>
      <c r="M150" s="29">
        <f>+$B$1</f>
        <v>0</v>
      </c>
      <c r="N150" s="37"/>
      <c r="O150" s="37"/>
      <c r="P150" s="37"/>
      <c r="Q150" s="37"/>
      <c r="R150" s="37"/>
      <c r="S150" s="37"/>
      <c r="T150" s="37"/>
      <c r="U150" s="37"/>
    </row>
    <row r="151" spans="1:21" ht="15.75" x14ac:dyDescent="0.2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</row>
    <row r="152" spans="1:21" ht="15.75" x14ac:dyDescent="0.25">
      <c r="A152" s="139" t="s">
        <v>120</v>
      </c>
    </row>
    <row r="153" spans="1:21" ht="15.75" x14ac:dyDescent="0.25">
      <c r="A153" s="139"/>
    </row>
    <row r="154" spans="1:21" ht="15.75" x14ac:dyDescent="0.25">
      <c r="A154" s="148" t="s">
        <v>121</v>
      </c>
      <c r="B154" s="161">
        <f>+$C$15</f>
        <v>0</v>
      </c>
      <c r="C154" s="160" t="s">
        <v>122</v>
      </c>
      <c r="D154" s="162">
        <f>+$D$13</f>
        <v>0</v>
      </c>
    </row>
    <row r="155" spans="1:21" ht="15.75" x14ac:dyDescent="0.25">
      <c r="A155" s="158"/>
      <c r="B155" s="151"/>
      <c r="C155" s="163"/>
      <c r="D155" s="164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1:21" ht="15.75" x14ac:dyDescent="0.2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</row>
    <row r="157" spans="1:21" ht="18.75" x14ac:dyDescent="0.3">
      <c r="A157" s="165" t="s">
        <v>188</v>
      </c>
      <c r="B157" s="166"/>
      <c r="C157" s="166"/>
      <c r="D157" s="166"/>
    </row>
    <row r="158" spans="1:21" ht="18.75" x14ac:dyDescent="0.3">
      <c r="A158" s="165"/>
      <c r="B158" s="166"/>
      <c r="C158" s="166"/>
      <c r="D158" s="166"/>
    </row>
    <row r="159" spans="1:21" ht="15.75" x14ac:dyDescent="0.25">
      <c r="A159" s="139" t="s">
        <v>189</v>
      </c>
      <c r="B159" s="167"/>
      <c r="C159" s="167"/>
    </row>
    <row r="160" spans="1:21" ht="15.75" x14ac:dyDescent="0.25">
      <c r="A160" s="139"/>
      <c r="B160" s="167"/>
      <c r="C160" s="167"/>
    </row>
    <row r="161" spans="1:1" ht="15.75" x14ac:dyDescent="0.25">
      <c r="A161" s="160" t="s">
        <v>123</v>
      </c>
    </row>
    <row r="162" spans="1:1" ht="15.75" x14ac:dyDescent="0.25">
      <c r="A162" s="160"/>
    </row>
    <row r="163" spans="1:1" ht="15.75" x14ac:dyDescent="0.25">
      <c r="A163" s="160"/>
    </row>
    <row r="164" spans="1:1" ht="15.75" x14ac:dyDescent="0.25">
      <c r="A164" s="160" t="s">
        <v>124</v>
      </c>
    </row>
    <row r="165" spans="1:1" ht="15.75" x14ac:dyDescent="0.25">
      <c r="A165" s="160"/>
    </row>
    <row r="166" spans="1:1" ht="15.75" x14ac:dyDescent="0.25">
      <c r="A166" s="160"/>
    </row>
    <row r="167" spans="1:1" ht="15.75" x14ac:dyDescent="0.25">
      <c r="A167" s="160" t="s">
        <v>125</v>
      </c>
    </row>
    <row r="168" spans="1:1" ht="15.75" x14ac:dyDescent="0.25">
      <c r="A168" s="160"/>
    </row>
    <row r="169" spans="1:1" ht="15.75" x14ac:dyDescent="0.25">
      <c r="A169" s="160"/>
    </row>
    <row r="170" spans="1:1" ht="15.75" x14ac:dyDescent="0.25">
      <c r="A170" s="160" t="s">
        <v>126</v>
      </c>
    </row>
    <row r="171" spans="1:1" ht="15.75" x14ac:dyDescent="0.25">
      <c r="A171" s="160"/>
    </row>
    <row r="172" spans="1:1" ht="15.75" x14ac:dyDescent="0.25">
      <c r="A172" s="160"/>
    </row>
    <row r="173" spans="1:1" ht="15.75" x14ac:dyDescent="0.25">
      <c r="A173" s="160" t="s">
        <v>127</v>
      </c>
    </row>
    <row r="174" spans="1:1" ht="15.75" x14ac:dyDescent="0.25">
      <c r="A174" s="160"/>
    </row>
    <row r="175" spans="1:1" ht="15.75" x14ac:dyDescent="0.25">
      <c r="A175" s="160"/>
    </row>
    <row r="176" spans="1:1" ht="15.75" x14ac:dyDescent="0.25">
      <c r="A176" s="160" t="s">
        <v>128</v>
      </c>
    </row>
    <row r="177" spans="1:4" ht="15.75" x14ac:dyDescent="0.25">
      <c r="A177" s="160"/>
    </row>
    <row r="178" spans="1:4" ht="15.75" x14ac:dyDescent="0.25">
      <c r="A178" s="160"/>
    </row>
    <row r="179" spans="1:4" ht="15.75" x14ac:dyDescent="0.25">
      <c r="A179" s="160" t="s">
        <v>129</v>
      </c>
    </row>
    <row r="180" spans="1:4" ht="15.75" x14ac:dyDescent="0.25">
      <c r="A180" s="160"/>
    </row>
    <row r="182" spans="1:4" ht="15.75" x14ac:dyDescent="0.25">
      <c r="A182" s="139" t="s">
        <v>190</v>
      </c>
      <c r="B182" s="167"/>
      <c r="C182" s="167"/>
      <c r="D182" s="167"/>
    </row>
    <row r="183" spans="1:4" x14ac:dyDescent="0.25">
      <c r="A183" s="167"/>
      <c r="B183" s="167"/>
      <c r="C183" s="167"/>
      <c r="D183" s="167"/>
    </row>
    <row r="184" spans="1:4" ht="15.75" x14ac:dyDescent="0.25">
      <c r="A184" s="160" t="s">
        <v>130</v>
      </c>
    </row>
    <row r="185" spans="1:4" ht="15.75" x14ac:dyDescent="0.25">
      <c r="A185" s="160"/>
    </row>
    <row r="186" spans="1:4" ht="15.75" x14ac:dyDescent="0.25">
      <c r="A186" s="160"/>
    </row>
    <row r="187" spans="1:4" ht="15.75" x14ac:dyDescent="0.25">
      <c r="A187" s="160" t="s">
        <v>131</v>
      </c>
    </row>
    <row r="188" spans="1:4" ht="15.75" x14ac:dyDescent="0.25">
      <c r="A188" s="160"/>
    </row>
    <row r="189" spans="1:4" ht="15.75" x14ac:dyDescent="0.25">
      <c r="A189" s="160"/>
    </row>
    <row r="190" spans="1:4" ht="15.75" x14ac:dyDescent="0.25">
      <c r="A190" s="160" t="s">
        <v>132</v>
      </c>
    </row>
    <row r="191" spans="1:4" ht="15.75" x14ac:dyDescent="0.25">
      <c r="A191" s="160"/>
    </row>
    <row r="192" spans="1:4" ht="15.75" x14ac:dyDescent="0.25">
      <c r="A192" s="160"/>
    </row>
    <row r="193" spans="1:1" ht="15.75" x14ac:dyDescent="0.25">
      <c r="A193" s="160" t="s">
        <v>133</v>
      </c>
    </row>
    <row r="194" spans="1:1" ht="15.75" x14ac:dyDescent="0.25">
      <c r="A194" s="160"/>
    </row>
    <row r="195" spans="1:1" ht="15.75" x14ac:dyDescent="0.25">
      <c r="A195" s="160"/>
    </row>
    <row r="196" spans="1:1" ht="15.75" x14ac:dyDescent="0.25">
      <c r="A196" s="160" t="s">
        <v>134</v>
      </c>
    </row>
    <row r="197" spans="1:1" ht="15.75" x14ac:dyDescent="0.25">
      <c r="A197" s="160"/>
    </row>
    <row r="198" spans="1:1" ht="15.75" x14ac:dyDescent="0.25">
      <c r="A198" s="160"/>
    </row>
    <row r="199" spans="1:1" ht="15.75" x14ac:dyDescent="0.25">
      <c r="A199" s="160" t="s">
        <v>135</v>
      </c>
    </row>
    <row r="200" spans="1:1" ht="15.75" x14ac:dyDescent="0.25">
      <c r="A200" s="160"/>
    </row>
    <row r="201" spans="1:1" ht="15.75" x14ac:dyDescent="0.25">
      <c r="A201" s="160"/>
    </row>
    <row r="202" spans="1:1" ht="15.75" x14ac:dyDescent="0.25">
      <c r="A202" s="160" t="s">
        <v>136</v>
      </c>
    </row>
    <row r="203" spans="1:1" ht="15.75" x14ac:dyDescent="0.25">
      <c r="A203" s="160"/>
    </row>
    <row r="204" spans="1:1" ht="15.75" x14ac:dyDescent="0.25">
      <c r="A204" s="160"/>
    </row>
    <row r="205" spans="1:1" ht="15.75" x14ac:dyDescent="0.25">
      <c r="A205" s="160" t="s">
        <v>137</v>
      </c>
    </row>
    <row r="206" spans="1:1" ht="15.75" x14ac:dyDescent="0.25">
      <c r="A206" s="160"/>
    </row>
    <row r="209" spans="3:3" x14ac:dyDescent="0.25">
      <c r="C209" s="42"/>
    </row>
    <row r="210" spans="3:3" x14ac:dyDescent="0.25">
      <c r="C210" s="42"/>
    </row>
    <row r="211" spans="3:3" x14ac:dyDescent="0.25">
      <c r="C211" s="42"/>
    </row>
    <row r="212" spans="3:3" x14ac:dyDescent="0.25">
      <c r="C212" s="42"/>
    </row>
    <row r="213" spans="3:3" x14ac:dyDescent="0.25">
      <c r="C213" s="42"/>
    </row>
    <row r="214" spans="3:3" x14ac:dyDescent="0.25">
      <c r="C214" s="42"/>
    </row>
    <row r="215" spans="3:3" x14ac:dyDescent="0.25">
      <c r="C215" s="42"/>
    </row>
    <row r="216" spans="3:3" x14ac:dyDescent="0.25">
      <c r="C216" s="42"/>
    </row>
    <row r="217" spans="3:3" x14ac:dyDescent="0.25">
      <c r="C217" s="42"/>
    </row>
    <row r="218" spans="3:3" x14ac:dyDescent="0.25">
      <c r="C218" s="42"/>
    </row>
    <row r="219" spans="3:3" x14ac:dyDescent="0.25">
      <c r="C219" s="42"/>
    </row>
    <row r="220" spans="3:3" x14ac:dyDescent="0.25">
      <c r="C220" s="42"/>
    </row>
    <row r="221" spans="3:3" x14ac:dyDescent="0.25">
      <c r="C221" s="42"/>
    </row>
    <row r="222" spans="3:3" x14ac:dyDescent="0.25">
      <c r="C222" s="42"/>
    </row>
    <row r="223" spans="3:3" x14ac:dyDescent="0.25">
      <c r="C223" s="42"/>
    </row>
    <row r="224" spans="3:3" x14ac:dyDescent="0.25">
      <c r="C224" s="42"/>
    </row>
    <row r="225" spans="3:3" x14ac:dyDescent="0.25">
      <c r="C225" s="42"/>
    </row>
    <row r="226" spans="3:3" x14ac:dyDescent="0.25">
      <c r="C226" s="42"/>
    </row>
    <row r="227" spans="3:3" x14ac:dyDescent="0.25">
      <c r="C227" s="42"/>
    </row>
    <row r="228" spans="3:3" x14ac:dyDescent="0.25">
      <c r="C228" s="42"/>
    </row>
    <row r="229" spans="3:3" x14ac:dyDescent="0.25">
      <c r="C229" s="42"/>
    </row>
    <row r="230" spans="3:3" x14ac:dyDescent="0.25">
      <c r="C230" s="42"/>
    </row>
    <row r="231" spans="3:3" x14ac:dyDescent="0.25">
      <c r="C231" s="42"/>
    </row>
    <row r="232" spans="3:3" x14ac:dyDescent="0.25">
      <c r="C232" s="42"/>
    </row>
    <row r="233" spans="3:3" x14ac:dyDescent="0.25">
      <c r="C233" s="42"/>
    </row>
    <row r="234" spans="3:3" x14ac:dyDescent="0.25">
      <c r="C234" s="42"/>
    </row>
    <row r="235" spans="3:3" x14ac:dyDescent="0.25">
      <c r="C235" s="42"/>
    </row>
    <row r="236" spans="3:3" x14ac:dyDescent="0.25">
      <c r="C236" s="42"/>
    </row>
    <row r="237" spans="3:3" x14ac:dyDescent="0.25">
      <c r="C237" s="42"/>
    </row>
    <row r="238" spans="3:3" x14ac:dyDescent="0.25">
      <c r="C238" s="42"/>
    </row>
    <row r="239" spans="3:3" x14ac:dyDescent="0.25">
      <c r="C239" s="42"/>
    </row>
    <row r="240" spans="3:3" x14ac:dyDescent="0.25">
      <c r="C240" s="42"/>
    </row>
    <row r="241" spans="3:3" x14ac:dyDescent="0.25">
      <c r="C241" s="42"/>
    </row>
    <row r="242" spans="3:3" x14ac:dyDescent="0.25">
      <c r="C242" s="42"/>
    </row>
    <row r="243" spans="3:3" x14ac:dyDescent="0.25">
      <c r="C243" s="42"/>
    </row>
    <row r="244" spans="3:3" x14ac:dyDescent="0.25">
      <c r="C244" s="42"/>
    </row>
  </sheetData>
  <sortState ref="V6:AE28">
    <sortCondition ref="V6:V28"/>
    <sortCondition ref="W6:W28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105"/>
  <sheetViews>
    <sheetView workbookViewId="0"/>
  </sheetViews>
  <sheetFormatPr defaultRowHeight="15" x14ac:dyDescent="0.25"/>
  <cols>
    <col min="3" max="3" width="30" customWidth="1"/>
  </cols>
  <sheetData>
    <row r="1" spans="1:19" ht="15.75" thickBot="1" x14ac:dyDescent="0.3">
      <c r="A1" s="245" t="s">
        <v>210</v>
      </c>
      <c r="B1" s="86" t="s">
        <v>209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168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Gericke</v>
      </c>
      <c r="K7" s="29" t="str">
        <f>+$B$1</f>
        <v>Hennie</v>
      </c>
      <c r="L7" s="141"/>
      <c r="M7" s="141"/>
      <c r="N7" s="141"/>
      <c r="O7" s="141"/>
      <c r="P7" s="141"/>
      <c r="Q7" s="141"/>
      <c r="R7" s="141"/>
      <c r="S7" s="141"/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Gericke</v>
      </c>
      <c r="B13" s="29" t="str">
        <f>+$B$1</f>
        <v>Hennie</v>
      </c>
      <c r="C13" s="141">
        <v>1</v>
      </c>
      <c r="D13" s="335">
        <v>8.5</v>
      </c>
      <c r="E13" s="336">
        <v>8</v>
      </c>
      <c r="F13" s="248">
        <v>-0.5</v>
      </c>
      <c r="G13" s="208">
        <v>3</v>
      </c>
      <c r="H13" s="209">
        <v>-1.5</v>
      </c>
      <c r="I13" s="141">
        <v>168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8</v>
      </c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16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16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16" x14ac:dyDescent="0.25">
      <c r="A37" s="386" t="s">
        <v>240</v>
      </c>
      <c r="B37" s="328" t="s">
        <v>209</v>
      </c>
      <c r="C37" s="346" t="s">
        <v>25</v>
      </c>
      <c r="D37" s="347" t="s">
        <v>26</v>
      </c>
      <c r="E37" s="347" t="s">
        <v>27</v>
      </c>
      <c r="F37" s="347" t="s">
        <v>28</v>
      </c>
      <c r="G37" s="432" t="s">
        <v>277</v>
      </c>
      <c r="H37" s="424" t="s">
        <v>236</v>
      </c>
      <c r="I37" s="423" t="s">
        <v>235</v>
      </c>
      <c r="L37" s="410" t="s">
        <v>276</v>
      </c>
      <c r="M37" s="433" t="s">
        <v>239</v>
      </c>
      <c r="O37" s="415" t="s">
        <v>280</v>
      </c>
    </row>
    <row r="38" spans="1:16" x14ac:dyDescent="0.25">
      <c r="A38" s="28"/>
      <c r="C38" s="37">
        <v>8</v>
      </c>
      <c r="D38" s="417"/>
      <c r="E38" s="417"/>
      <c r="F38" s="418" t="s">
        <v>252</v>
      </c>
      <c r="G38" s="389">
        <v>0</v>
      </c>
      <c r="H38" s="37">
        <v>0</v>
      </c>
      <c r="I38" s="37">
        <v>-2</v>
      </c>
      <c r="J38" s="87"/>
      <c r="K38" s="87"/>
      <c r="L38" s="37">
        <v>0</v>
      </c>
      <c r="M38" s="309">
        <v>-1</v>
      </c>
      <c r="N38" s="87"/>
      <c r="O38" s="37">
        <v>0</v>
      </c>
    </row>
    <row r="41" spans="1:16" x14ac:dyDescent="0.25">
      <c r="A41" t="s">
        <v>29</v>
      </c>
      <c r="C41" s="42"/>
    </row>
    <row r="42" spans="1:16" ht="19.5" thickBot="1" x14ac:dyDescent="0.35">
      <c r="A42" t="s">
        <v>88</v>
      </c>
      <c r="D42" s="85"/>
      <c r="F42" s="42"/>
      <c r="G42" s="42"/>
      <c r="L42" s="85"/>
      <c r="M42" s="42"/>
      <c r="N42" s="42"/>
      <c r="O42" s="42"/>
    </row>
    <row r="43" spans="1:16" x14ac:dyDescent="0.25">
      <c r="A43" s="1" t="s">
        <v>162</v>
      </c>
      <c r="B43" s="1"/>
      <c r="D43" s="49" t="s">
        <v>4</v>
      </c>
      <c r="E43" s="78" t="s">
        <v>77</v>
      </c>
      <c r="F43" s="8" t="s">
        <v>77</v>
      </c>
      <c r="G43" s="79" t="s">
        <v>78</v>
      </c>
      <c r="H43" s="8" t="s">
        <v>84</v>
      </c>
    </row>
    <row r="44" spans="1:16" x14ac:dyDescent="0.25">
      <c r="A44" s="9" t="s">
        <v>139</v>
      </c>
      <c r="B44" s="1"/>
      <c r="D44" s="80" t="s">
        <v>3</v>
      </c>
      <c r="E44" s="10" t="s">
        <v>79</v>
      </c>
      <c r="F44" s="59" t="s">
        <v>80</v>
      </c>
      <c r="G44" s="13" t="s">
        <v>81</v>
      </c>
      <c r="H44" s="59" t="s">
        <v>85</v>
      </c>
    </row>
    <row r="45" spans="1:16" x14ac:dyDescent="0.25">
      <c r="A45" s="1" t="s">
        <v>148</v>
      </c>
      <c r="B45" s="1"/>
      <c r="D45" s="80" t="s">
        <v>9</v>
      </c>
      <c r="E45" s="10" t="s">
        <v>89</v>
      </c>
      <c r="F45" s="12" t="s">
        <v>89</v>
      </c>
      <c r="G45" s="13" t="s">
        <v>89</v>
      </c>
      <c r="H45" s="59" t="s">
        <v>17</v>
      </c>
    </row>
    <row r="46" spans="1:16" x14ac:dyDescent="0.25">
      <c r="A46" s="1"/>
      <c r="B46" s="1"/>
      <c r="D46" s="59" t="s">
        <v>16</v>
      </c>
      <c r="E46" s="10" t="s">
        <v>90</v>
      </c>
      <c r="F46" s="12" t="s">
        <v>90</v>
      </c>
      <c r="G46" s="13" t="s">
        <v>90</v>
      </c>
      <c r="H46" s="59" t="s">
        <v>86</v>
      </c>
    </row>
    <row r="47" spans="1:16" ht="15.75" thickBot="1" x14ac:dyDescent="0.3">
      <c r="A47" s="19" t="s">
        <v>18</v>
      </c>
      <c r="B47" s="39" t="s">
        <v>19</v>
      </c>
      <c r="D47" s="83" t="s">
        <v>24</v>
      </c>
      <c r="E47" s="94" t="s">
        <v>91</v>
      </c>
      <c r="F47" s="95" t="s">
        <v>91</v>
      </c>
      <c r="G47" s="96" t="s">
        <v>91</v>
      </c>
      <c r="H47" s="111">
        <v>42833</v>
      </c>
    </row>
    <row r="48" spans="1:16" x14ac:dyDescent="0.25">
      <c r="A48" s="28" t="str">
        <f>+$A$1</f>
        <v>Gericke</v>
      </c>
      <c r="B48" s="29" t="str">
        <f>+$B$1</f>
        <v>Hennie</v>
      </c>
      <c r="C48" s="201" t="s">
        <v>197</v>
      </c>
      <c r="D48" s="209">
        <v>-1.5</v>
      </c>
      <c r="E48" s="141">
        <v>4</v>
      </c>
      <c r="F48" s="141">
        <v>2</v>
      </c>
      <c r="G48" s="204">
        <v>2</v>
      </c>
      <c r="H48" s="200">
        <v>30</v>
      </c>
    </row>
    <row r="49" spans="1:21" x14ac:dyDescent="0.25">
      <c r="C49" s="42"/>
    </row>
    <row r="50" spans="1:21" ht="15.75" thickBot="1" x14ac:dyDescent="0.3">
      <c r="C50" s="42"/>
    </row>
    <row r="51" spans="1:21" ht="21" x14ac:dyDescent="0.35">
      <c r="A51" s="135" t="s">
        <v>114</v>
      </c>
      <c r="D51" s="136" t="str">
        <f>+$A$1</f>
        <v>Gericke</v>
      </c>
      <c r="E51" s="137" t="str">
        <f>+$B$1</f>
        <v>Hennie</v>
      </c>
      <c r="L51" s="1" t="str">
        <f>+$J$2</f>
        <v>Date:7 &amp; 8 April 17</v>
      </c>
      <c r="M51" s="1"/>
      <c r="N51" s="130" t="s">
        <v>30</v>
      </c>
      <c r="O51" s="191" t="s">
        <v>3</v>
      </c>
      <c r="P51" s="278" t="s">
        <v>3</v>
      </c>
      <c r="Q51" s="131" t="s">
        <v>47</v>
      </c>
      <c r="R51" s="279" t="s">
        <v>84</v>
      </c>
      <c r="S51" s="280" t="s">
        <v>92</v>
      </c>
      <c r="T51" s="192" t="s">
        <v>47</v>
      </c>
      <c r="U51" s="124" t="s">
        <v>108</v>
      </c>
    </row>
    <row r="52" spans="1:21" ht="21" x14ac:dyDescent="0.35">
      <c r="A52" s="13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9" t="s">
        <v>139</v>
      </c>
      <c r="M52" s="1"/>
      <c r="N52" s="132" t="s">
        <v>7</v>
      </c>
      <c r="O52" s="133" t="s">
        <v>9</v>
      </c>
      <c r="P52" s="281" t="s">
        <v>9</v>
      </c>
      <c r="Q52" s="193" t="s">
        <v>49</v>
      </c>
      <c r="R52" s="282" t="s">
        <v>85</v>
      </c>
      <c r="S52" s="283" t="s">
        <v>93</v>
      </c>
      <c r="T52" s="194" t="s">
        <v>49</v>
      </c>
      <c r="U52" s="126" t="s">
        <v>109</v>
      </c>
    </row>
    <row r="53" spans="1:21" ht="15.75" x14ac:dyDescent="0.25">
      <c r="A53" s="139" t="s">
        <v>115</v>
      </c>
      <c r="L53" s="1" t="s">
        <v>108</v>
      </c>
      <c r="M53" s="1"/>
      <c r="N53" s="132" t="s">
        <v>17</v>
      </c>
      <c r="O53" s="133" t="s">
        <v>40</v>
      </c>
      <c r="P53" s="281" t="s">
        <v>17</v>
      </c>
      <c r="Q53" s="134" t="s">
        <v>17</v>
      </c>
      <c r="R53" s="282" t="s">
        <v>17</v>
      </c>
      <c r="S53" s="283" t="s">
        <v>94</v>
      </c>
      <c r="T53" s="195" t="s">
        <v>97</v>
      </c>
      <c r="U53" s="126" t="s">
        <v>110</v>
      </c>
    </row>
    <row r="54" spans="1:21" ht="15.75" x14ac:dyDescent="0.25">
      <c r="A54" s="139"/>
      <c r="L54" s="99"/>
      <c r="M54" s="1"/>
      <c r="N54" s="132" t="s">
        <v>34</v>
      </c>
      <c r="O54" s="133" t="s">
        <v>17</v>
      </c>
      <c r="P54" s="281" t="s">
        <v>41</v>
      </c>
      <c r="Q54" s="134" t="s">
        <v>41</v>
      </c>
      <c r="R54" s="282" t="s">
        <v>86</v>
      </c>
      <c r="S54" s="283" t="s">
        <v>95</v>
      </c>
      <c r="T54" s="195" t="s">
        <v>17</v>
      </c>
      <c r="U54" s="126" t="s">
        <v>111</v>
      </c>
    </row>
    <row r="55" spans="1:21" ht="15.75" thickBot="1" x14ac:dyDescent="0.3">
      <c r="A55" s="140" t="s">
        <v>107</v>
      </c>
      <c r="B55" s="141">
        <f>+$C$6</f>
        <v>168</v>
      </c>
      <c r="C55" s="142" t="s">
        <v>116</v>
      </c>
      <c r="D55" s="143">
        <f>+$F$13</f>
        <v>-0.5</v>
      </c>
      <c r="E55" s="144" t="s">
        <v>117</v>
      </c>
      <c r="F55" s="145">
        <f>+$E$13</f>
        <v>8</v>
      </c>
      <c r="G55" s="146" t="s">
        <v>118</v>
      </c>
      <c r="H55" s="147">
        <f>+$G$13</f>
        <v>3</v>
      </c>
      <c r="I55" s="148" t="s">
        <v>119</v>
      </c>
      <c r="J55" s="149">
        <f>+$H$13</f>
        <v>-1.5</v>
      </c>
      <c r="L55" s="19" t="s">
        <v>18</v>
      </c>
      <c r="M55" s="20" t="s">
        <v>19</v>
      </c>
      <c r="N55" s="196">
        <v>42833</v>
      </c>
      <c r="O55" s="197">
        <v>42833</v>
      </c>
      <c r="P55" s="284">
        <v>42833</v>
      </c>
      <c r="Q55" s="198">
        <v>42833</v>
      </c>
      <c r="R55" s="285">
        <v>42833</v>
      </c>
      <c r="S55" s="286">
        <v>42014</v>
      </c>
      <c r="T55" s="199">
        <v>42833</v>
      </c>
      <c r="U55" s="277">
        <v>42833</v>
      </c>
    </row>
    <row r="56" spans="1:21" x14ac:dyDescent="0.25">
      <c r="A56" s="150"/>
      <c r="B56" s="151"/>
      <c r="C56" s="152"/>
      <c r="D56" s="153"/>
      <c r="E56" s="154"/>
      <c r="F56" s="155"/>
      <c r="G56" s="156"/>
      <c r="H56" s="157"/>
      <c r="I56" s="158"/>
      <c r="J56" s="159"/>
      <c r="K56" s="42"/>
      <c r="L56" s="28" t="str">
        <f>+$A$1</f>
        <v>Gericke</v>
      </c>
      <c r="M56" s="29" t="str">
        <f>+$B$1</f>
        <v>Hennie</v>
      </c>
      <c r="N56" s="37"/>
      <c r="O56" s="37"/>
      <c r="P56" s="37"/>
      <c r="Q56" s="37"/>
      <c r="R56" s="37"/>
      <c r="S56" s="37"/>
      <c r="T56" s="37"/>
      <c r="U56" s="37"/>
    </row>
    <row r="57" spans="1:21" ht="15.75" x14ac:dyDescent="0.2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</row>
    <row r="58" spans="1:21" ht="15.75" x14ac:dyDescent="0.25">
      <c r="A58" s="139" t="s">
        <v>120</v>
      </c>
    </row>
    <row r="59" spans="1:21" ht="15.75" x14ac:dyDescent="0.25">
      <c r="A59" s="139"/>
    </row>
    <row r="60" spans="1:21" ht="15.75" x14ac:dyDescent="0.25">
      <c r="A60" s="148" t="s">
        <v>121</v>
      </c>
      <c r="B60" s="161">
        <f>+$C$15</f>
        <v>8</v>
      </c>
      <c r="C60" s="160" t="s">
        <v>122</v>
      </c>
      <c r="D60" s="162">
        <f>+$D$13</f>
        <v>8.5</v>
      </c>
    </row>
    <row r="61" spans="1:21" ht="15.75" x14ac:dyDescent="0.25">
      <c r="A61" s="158"/>
      <c r="B61" s="151"/>
      <c r="C61" s="163"/>
      <c r="D61" s="164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1" ht="15.75" x14ac:dyDescent="0.2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</row>
    <row r="63" spans="1:21" ht="18.75" x14ac:dyDescent="0.3">
      <c r="A63" s="165" t="s">
        <v>188</v>
      </c>
      <c r="B63" s="166"/>
      <c r="C63" s="166"/>
      <c r="D63" s="166"/>
    </row>
    <row r="64" spans="1:21" ht="18.75" x14ac:dyDescent="0.3">
      <c r="A64" s="165"/>
      <c r="B64" s="166"/>
      <c r="C64" s="166"/>
      <c r="D64" s="166"/>
    </row>
    <row r="65" spans="1:4" ht="15.75" x14ac:dyDescent="0.25">
      <c r="A65" s="139" t="s">
        <v>189</v>
      </c>
      <c r="B65" s="167"/>
      <c r="C65" s="167"/>
    </row>
    <row r="66" spans="1:4" ht="15.75" x14ac:dyDescent="0.25">
      <c r="A66" s="139"/>
      <c r="B66" s="167"/>
      <c r="C66" s="167"/>
    </row>
    <row r="67" spans="1:4" ht="15.75" x14ac:dyDescent="0.25">
      <c r="A67" s="160" t="s">
        <v>127</v>
      </c>
    </row>
    <row r="68" spans="1:4" ht="15.75" x14ac:dyDescent="0.25">
      <c r="A68" s="160"/>
    </row>
    <row r="69" spans="1:4" ht="15.75" x14ac:dyDescent="0.25">
      <c r="A69" s="160"/>
    </row>
    <row r="70" spans="1:4" ht="15.75" x14ac:dyDescent="0.25">
      <c r="A70" s="139" t="s">
        <v>190</v>
      </c>
      <c r="B70" s="167"/>
      <c r="C70" s="167"/>
      <c r="D70" s="167"/>
    </row>
    <row r="71" spans="1:4" x14ac:dyDescent="0.25">
      <c r="A71" s="167"/>
      <c r="B71" s="167"/>
      <c r="C71" s="167"/>
      <c r="D71" s="167"/>
    </row>
    <row r="72" spans="1:4" ht="15.75" x14ac:dyDescent="0.25">
      <c r="A72" s="160" t="s">
        <v>137</v>
      </c>
    </row>
    <row r="73" spans="1:4" ht="15.75" x14ac:dyDescent="0.25">
      <c r="A73" s="160"/>
    </row>
    <row r="76" spans="1:4" x14ac:dyDescent="0.25">
      <c r="C76" s="42"/>
    </row>
    <row r="77" spans="1:4" x14ac:dyDescent="0.25">
      <c r="C77" s="42"/>
    </row>
    <row r="78" spans="1:4" x14ac:dyDescent="0.25">
      <c r="C78" s="42"/>
    </row>
    <row r="79" spans="1:4" x14ac:dyDescent="0.25">
      <c r="C79" s="42"/>
    </row>
    <row r="80" spans="1:4" x14ac:dyDescent="0.25">
      <c r="C80" s="42"/>
    </row>
    <row r="81" spans="3:3" x14ac:dyDescent="0.25">
      <c r="C81" s="42"/>
    </row>
    <row r="82" spans="3:3" x14ac:dyDescent="0.25">
      <c r="C82" s="42"/>
    </row>
    <row r="83" spans="3:3" x14ac:dyDescent="0.25">
      <c r="C83" s="42"/>
    </row>
    <row r="84" spans="3:3" x14ac:dyDescent="0.25">
      <c r="C84" s="42"/>
    </row>
    <row r="85" spans="3:3" x14ac:dyDescent="0.25">
      <c r="C85" s="42"/>
    </row>
    <row r="86" spans="3:3" x14ac:dyDescent="0.25">
      <c r="C86" s="42"/>
    </row>
    <row r="87" spans="3:3" x14ac:dyDescent="0.25">
      <c r="C87" s="42"/>
    </row>
    <row r="88" spans="3:3" x14ac:dyDescent="0.25">
      <c r="C88" s="42"/>
    </row>
    <row r="89" spans="3:3" x14ac:dyDescent="0.25">
      <c r="C89" s="42"/>
    </row>
    <row r="90" spans="3:3" x14ac:dyDescent="0.25">
      <c r="C90" s="42"/>
    </row>
    <row r="91" spans="3:3" x14ac:dyDescent="0.25">
      <c r="C91" s="42"/>
    </row>
    <row r="92" spans="3:3" x14ac:dyDescent="0.25">
      <c r="C92" s="42"/>
    </row>
    <row r="93" spans="3:3" x14ac:dyDescent="0.25">
      <c r="C93" s="42"/>
    </row>
    <row r="94" spans="3:3" x14ac:dyDescent="0.25">
      <c r="C94" s="42"/>
    </row>
    <row r="95" spans="3:3" x14ac:dyDescent="0.25">
      <c r="C95" s="42"/>
    </row>
    <row r="96" spans="3:3" x14ac:dyDescent="0.25">
      <c r="C96" s="42"/>
    </row>
    <row r="97" spans="3:3" x14ac:dyDescent="0.25">
      <c r="C97" s="42"/>
    </row>
    <row r="98" spans="3:3" x14ac:dyDescent="0.25">
      <c r="C98" s="42"/>
    </row>
    <row r="99" spans="3:3" x14ac:dyDescent="0.25">
      <c r="C99" s="42"/>
    </row>
    <row r="100" spans="3:3" x14ac:dyDescent="0.25">
      <c r="C100" s="42"/>
    </row>
    <row r="101" spans="3:3" x14ac:dyDescent="0.25">
      <c r="C101" s="42"/>
    </row>
    <row r="102" spans="3:3" x14ac:dyDescent="0.25">
      <c r="C102" s="42"/>
    </row>
    <row r="103" spans="3:3" x14ac:dyDescent="0.25">
      <c r="C103" s="42"/>
    </row>
    <row r="104" spans="3:3" x14ac:dyDescent="0.25">
      <c r="C104" s="42"/>
    </row>
    <row r="105" spans="3:3" x14ac:dyDescent="0.25">
      <c r="C105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17"/>
  <sheetViews>
    <sheetView workbookViewId="0"/>
  </sheetViews>
  <sheetFormatPr defaultRowHeight="15" x14ac:dyDescent="0.25"/>
  <cols>
    <col min="3" max="3" width="26.85546875" customWidth="1"/>
  </cols>
  <sheetData>
    <row r="1" spans="1:19" ht="15.75" thickBot="1" x14ac:dyDescent="0.3">
      <c r="A1" s="227" t="s">
        <v>211</v>
      </c>
      <c r="B1" s="86" t="s">
        <v>212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162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Jv Vuuren</v>
      </c>
      <c r="K7" s="29" t="str">
        <f>+$B$1</f>
        <v>Ben</v>
      </c>
      <c r="L7" s="141">
        <v>194</v>
      </c>
      <c r="M7" s="141">
        <v>174</v>
      </c>
      <c r="N7" s="141">
        <v>162</v>
      </c>
      <c r="O7" s="141">
        <v>1</v>
      </c>
      <c r="P7" s="141">
        <v>45</v>
      </c>
      <c r="Q7" s="141">
        <v>22</v>
      </c>
      <c r="R7" s="141">
        <v>145</v>
      </c>
      <c r="S7" s="141">
        <v>158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Jv Vuuren</v>
      </c>
      <c r="B13" s="29" t="str">
        <f>+$B$1</f>
        <v>Ben</v>
      </c>
      <c r="C13" s="141">
        <v>3</v>
      </c>
      <c r="D13" s="238">
        <v>10</v>
      </c>
      <c r="E13" s="317">
        <v>9.4443999999999999</v>
      </c>
      <c r="F13" s="207">
        <v>-0.55560000000000009</v>
      </c>
      <c r="G13" s="208">
        <v>2</v>
      </c>
      <c r="H13" s="209">
        <v>-1.1112000000000002</v>
      </c>
      <c r="I13" s="141">
        <v>162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9</v>
      </c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16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16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16" x14ac:dyDescent="0.25">
      <c r="A37" s="313" t="s">
        <v>277</v>
      </c>
      <c r="B37" s="86" t="s">
        <v>212</v>
      </c>
      <c r="C37" s="346" t="s">
        <v>25</v>
      </c>
      <c r="D37" s="347" t="s">
        <v>26</v>
      </c>
      <c r="E37" s="347" t="s">
        <v>27</v>
      </c>
      <c r="F37" s="347" t="s">
        <v>28</v>
      </c>
      <c r="G37" s="421" t="s">
        <v>240</v>
      </c>
      <c r="J37" s="415" t="s">
        <v>280</v>
      </c>
      <c r="L37" s="419" t="s">
        <v>239</v>
      </c>
      <c r="N37" s="420" t="s">
        <v>234</v>
      </c>
    </row>
    <row r="38" spans="1:16" x14ac:dyDescent="0.25">
      <c r="A38" s="431"/>
      <c r="C38" s="37">
        <v>9</v>
      </c>
      <c r="D38" s="417"/>
      <c r="E38" s="417"/>
      <c r="F38" s="418" t="s">
        <v>252</v>
      </c>
      <c r="G38" s="37">
        <v>0</v>
      </c>
      <c r="H38" s="87"/>
      <c r="I38" s="87"/>
      <c r="J38" s="37">
        <v>0</v>
      </c>
      <c r="K38" s="87"/>
      <c r="L38" s="37">
        <v>0</v>
      </c>
      <c r="M38" s="87"/>
      <c r="N38" s="37">
        <v>0</v>
      </c>
      <c r="O38" s="87"/>
    </row>
    <row r="41" spans="1:16" x14ac:dyDescent="0.25">
      <c r="A41" t="s">
        <v>29</v>
      </c>
      <c r="C41" s="42"/>
    </row>
    <row r="42" spans="1:16" ht="15.75" thickBot="1" x14ac:dyDescent="0.3">
      <c r="A42" t="s">
        <v>171</v>
      </c>
      <c r="E42" s="42"/>
      <c r="F42" s="42"/>
    </row>
    <row r="43" spans="1:16" x14ac:dyDescent="0.25">
      <c r="B43" s="1"/>
      <c r="D43" s="44"/>
      <c r="E43" s="45"/>
      <c r="F43" s="45"/>
      <c r="G43" s="100" t="s">
        <v>71</v>
      </c>
      <c r="H43" s="101" t="s">
        <v>72</v>
      </c>
      <c r="I43" s="102"/>
      <c r="J43" s="43" t="s">
        <v>47</v>
      </c>
    </row>
    <row r="44" spans="1:16" x14ac:dyDescent="0.25">
      <c r="A44" s="9" t="s">
        <v>139</v>
      </c>
      <c r="B44" s="1"/>
      <c r="D44" s="59"/>
      <c r="E44" s="15"/>
      <c r="F44" s="15"/>
      <c r="G44" s="103" t="s">
        <v>73</v>
      </c>
      <c r="H44" s="104" t="s">
        <v>74</v>
      </c>
      <c r="I44" s="105"/>
      <c r="J44" s="56" t="s">
        <v>49</v>
      </c>
    </row>
    <row r="45" spans="1:16" x14ac:dyDescent="0.25">
      <c r="A45" s="263" t="s">
        <v>173</v>
      </c>
      <c r="B45" s="1"/>
      <c r="D45" s="12"/>
      <c r="E45" s="15"/>
      <c r="F45" s="15"/>
      <c r="G45" s="103" t="s">
        <v>7</v>
      </c>
      <c r="H45" s="104" t="s">
        <v>75</v>
      </c>
      <c r="I45" s="106" t="s">
        <v>76</v>
      </c>
      <c r="J45" s="50" t="s">
        <v>48</v>
      </c>
    </row>
    <row r="46" spans="1:16" x14ac:dyDescent="0.25">
      <c r="A46" s="99"/>
      <c r="B46" s="1"/>
      <c r="D46" s="12" t="s">
        <v>77</v>
      </c>
      <c r="E46" s="11" t="s">
        <v>77</v>
      </c>
      <c r="F46" s="11" t="s">
        <v>78</v>
      </c>
      <c r="G46" s="103">
        <v>1</v>
      </c>
      <c r="H46" s="104">
        <v>-1</v>
      </c>
      <c r="I46" s="107" t="s">
        <v>47</v>
      </c>
      <c r="J46" s="50" t="s">
        <v>17</v>
      </c>
    </row>
    <row r="47" spans="1:16" ht="15.75" thickBot="1" x14ac:dyDescent="0.3">
      <c r="A47" s="19" t="s">
        <v>18</v>
      </c>
      <c r="B47" s="20" t="s">
        <v>19</v>
      </c>
      <c r="D47" s="264" t="s">
        <v>174</v>
      </c>
      <c r="E47" s="22" t="s">
        <v>80</v>
      </c>
      <c r="F47" s="22" t="s">
        <v>81</v>
      </c>
      <c r="G47" s="188" t="s">
        <v>82</v>
      </c>
      <c r="H47" s="189" t="s">
        <v>83</v>
      </c>
      <c r="I47" s="190" t="s">
        <v>49</v>
      </c>
      <c r="J47" s="24" t="s">
        <v>34</v>
      </c>
    </row>
    <row r="48" spans="1:16" x14ac:dyDescent="0.25">
      <c r="A48" s="28" t="str">
        <f>+$A$1</f>
        <v>Jv Vuuren</v>
      </c>
      <c r="B48" s="29" t="str">
        <f>+$B$1</f>
        <v>Ben</v>
      </c>
      <c r="C48" s="108" t="s">
        <v>196</v>
      </c>
      <c r="D48" s="141">
        <v>14</v>
      </c>
      <c r="E48" s="141">
        <v>8</v>
      </c>
      <c r="F48" s="204">
        <v>1.75</v>
      </c>
      <c r="G48" s="141">
        <v>2</v>
      </c>
      <c r="H48" s="141"/>
      <c r="I48" s="205">
        <f>+G48/(G48+H48)</f>
        <v>1</v>
      </c>
      <c r="J48" s="206">
        <v>1</v>
      </c>
    </row>
    <row r="49" spans="1:21" x14ac:dyDescent="0.25">
      <c r="C49" s="42"/>
    </row>
    <row r="50" spans="1:21" ht="19.5" thickBot="1" x14ac:dyDescent="0.35">
      <c r="A50" t="s">
        <v>88</v>
      </c>
      <c r="D50" s="85"/>
      <c r="F50" s="42"/>
      <c r="G50" s="42"/>
      <c r="L50" s="85"/>
      <c r="M50" s="42"/>
      <c r="N50" s="42"/>
      <c r="O50" s="42"/>
    </row>
    <row r="51" spans="1:21" x14ac:dyDescent="0.25">
      <c r="A51" s="1" t="s">
        <v>162</v>
      </c>
      <c r="B51" s="1"/>
      <c r="D51" s="49" t="s">
        <v>4</v>
      </c>
      <c r="E51" s="78" t="s">
        <v>77</v>
      </c>
      <c r="F51" s="8" t="s">
        <v>77</v>
      </c>
      <c r="G51" s="79" t="s">
        <v>78</v>
      </c>
      <c r="H51" s="8" t="s">
        <v>84</v>
      </c>
    </row>
    <row r="52" spans="1:21" x14ac:dyDescent="0.25">
      <c r="A52" s="9" t="s">
        <v>139</v>
      </c>
      <c r="B52" s="1"/>
      <c r="D52" s="80" t="s">
        <v>3</v>
      </c>
      <c r="E52" s="10" t="s">
        <v>79</v>
      </c>
      <c r="F52" s="59" t="s">
        <v>80</v>
      </c>
      <c r="G52" s="13" t="s">
        <v>81</v>
      </c>
      <c r="H52" s="59" t="s">
        <v>85</v>
      </c>
    </row>
    <row r="53" spans="1:21" x14ac:dyDescent="0.25">
      <c r="A53" s="1" t="s">
        <v>148</v>
      </c>
      <c r="B53" s="1"/>
      <c r="D53" s="80" t="s">
        <v>9</v>
      </c>
      <c r="E53" s="10" t="s">
        <v>89</v>
      </c>
      <c r="F53" s="12" t="s">
        <v>89</v>
      </c>
      <c r="G53" s="13" t="s">
        <v>89</v>
      </c>
      <c r="H53" s="59" t="s">
        <v>17</v>
      </c>
    </row>
    <row r="54" spans="1:21" x14ac:dyDescent="0.25">
      <c r="A54" s="1"/>
      <c r="B54" s="1"/>
      <c r="D54" s="59" t="s">
        <v>16</v>
      </c>
      <c r="E54" s="10" t="s">
        <v>90</v>
      </c>
      <c r="F54" s="12" t="s">
        <v>90</v>
      </c>
      <c r="G54" s="13" t="s">
        <v>90</v>
      </c>
      <c r="H54" s="59" t="s">
        <v>86</v>
      </c>
    </row>
    <row r="55" spans="1:21" ht="15.75" thickBot="1" x14ac:dyDescent="0.3">
      <c r="A55" s="19" t="s">
        <v>18</v>
      </c>
      <c r="B55" s="20" t="s">
        <v>19</v>
      </c>
      <c r="D55" s="83" t="s">
        <v>24</v>
      </c>
      <c r="E55" s="94" t="s">
        <v>91</v>
      </c>
      <c r="F55" s="95" t="s">
        <v>91</v>
      </c>
      <c r="G55" s="96" t="s">
        <v>91</v>
      </c>
      <c r="H55" s="111">
        <v>42833</v>
      </c>
    </row>
    <row r="56" spans="1:21" x14ac:dyDescent="0.25">
      <c r="A56" s="28" t="str">
        <f>+$A$1</f>
        <v>Jv Vuuren</v>
      </c>
      <c r="B56" s="29" t="str">
        <f>+$B$1</f>
        <v>Ben</v>
      </c>
      <c r="C56" s="201" t="s">
        <v>197</v>
      </c>
      <c r="D56" s="209">
        <v>-1.1112000000000002</v>
      </c>
      <c r="E56" s="141">
        <v>14</v>
      </c>
      <c r="F56" s="141">
        <v>8</v>
      </c>
      <c r="G56" s="204">
        <v>1.75</v>
      </c>
      <c r="H56" s="200">
        <v>45</v>
      </c>
    </row>
    <row r="57" spans="1:21" x14ac:dyDescent="0.25">
      <c r="C57" s="42"/>
    </row>
    <row r="58" spans="1:21" x14ac:dyDescent="0.25">
      <c r="C58" s="42"/>
    </row>
    <row r="59" spans="1:21" ht="15.75" thickBot="1" x14ac:dyDescent="0.3">
      <c r="C59" s="42"/>
    </row>
    <row r="60" spans="1:21" ht="21" x14ac:dyDescent="0.35">
      <c r="A60" s="135" t="s">
        <v>114</v>
      </c>
      <c r="D60" s="136" t="str">
        <f>+$A$1</f>
        <v>Jv Vuuren</v>
      </c>
      <c r="E60" s="137" t="str">
        <f>+$B$1</f>
        <v>Ben</v>
      </c>
      <c r="L60" s="1" t="str">
        <f>+$J$2</f>
        <v>Date:7 &amp; 8 April 17</v>
      </c>
      <c r="M60" s="1"/>
      <c r="N60" s="130" t="s">
        <v>30</v>
      </c>
      <c r="O60" s="191" t="s">
        <v>3</v>
      </c>
      <c r="P60" s="278" t="s">
        <v>3</v>
      </c>
      <c r="Q60" s="131" t="s">
        <v>47</v>
      </c>
      <c r="R60" s="279" t="s">
        <v>84</v>
      </c>
      <c r="S60" s="280" t="s">
        <v>92</v>
      </c>
      <c r="T60" s="192" t="s">
        <v>47</v>
      </c>
      <c r="U60" s="124" t="s">
        <v>108</v>
      </c>
    </row>
    <row r="61" spans="1:21" ht="21" x14ac:dyDescent="0.35">
      <c r="A61" s="13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9" t="s">
        <v>139</v>
      </c>
      <c r="M61" s="1"/>
      <c r="N61" s="132" t="s">
        <v>7</v>
      </c>
      <c r="O61" s="133" t="s">
        <v>9</v>
      </c>
      <c r="P61" s="281" t="s">
        <v>9</v>
      </c>
      <c r="Q61" s="193" t="s">
        <v>49</v>
      </c>
      <c r="R61" s="282" t="s">
        <v>85</v>
      </c>
      <c r="S61" s="283" t="s">
        <v>93</v>
      </c>
      <c r="T61" s="194" t="s">
        <v>49</v>
      </c>
      <c r="U61" s="126" t="s">
        <v>109</v>
      </c>
    </row>
    <row r="62" spans="1:21" ht="15.75" x14ac:dyDescent="0.25">
      <c r="A62" s="139" t="s">
        <v>115</v>
      </c>
      <c r="L62" s="1" t="s">
        <v>108</v>
      </c>
      <c r="M62" s="1"/>
      <c r="N62" s="132" t="s">
        <v>17</v>
      </c>
      <c r="O62" s="133" t="s">
        <v>40</v>
      </c>
      <c r="P62" s="281" t="s">
        <v>17</v>
      </c>
      <c r="Q62" s="134" t="s">
        <v>17</v>
      </c>
      <c r="R62" s="282" t="s">
        <v>17</v>
      </c>
      <c r="S62" s="283" t="s">
        <v>94</v>
      </c>
      <c r="T62" s="195" t="s">
        <v>97</v>
      </c>
      <c r="U62" s="126" t="s">
        <v>110</v>
      </c>
    </row>
    <row r="63" spans="1:21" ht="15.75" x14ac:dyDescent="0.25">
      <c r="A63" s="139"/>
      <c r="L63" s="99"/>
      <c r="M63" s="1"/>
      <c r="N63" s="132" t="s">
        <v>34</v>
      </c>
      <c r="O63" s="133" t="s">
        <v>17</v>
      </c>
      <c r="P63" s="281" t="s">
        <v>41</v>
      </c>
      <c r="Q63" s="134" t="s">
        <v>41</v>
      </c>
      <c r="R63" s="282" t="s">
        <v>86</v>
      </c>
      <c r="S63" s="283" t="s">
        <v>95</v>
      </c>
      <c r="T63" s="195" t="s">
        <v>17</v>
      </c>
      <c r="U63" s="126" t="s">
        <v>111</v>
      </c>
    </row>
    <row r="64" spans="1:21" ht="15.75" thickBot="1" x14ac:dyDescent="0.3">
      <c r="A64" s="140" t="s">
        <v>107</v>
      </c>
      <c r="B64" s="141">
        <f>+$C$6</f>
        <v>162</v>
      </c>
      <c r="C64" s="142" t="s">
        <v>116</v>
      </c>
      <c r="D64" s="143">
        <f>+$F$13</f>
        <v>-0.55560000000000009</v>
      </c>
      <c r="E64" s="144" t="s">
        <v>117</v>
      </c>
      <c r="F64" s="145">
        <f>+$E$13</f>
        <v>9.4443999999999999</v>
      </c>
      <c r="G64" s="146" t="s">
        <v>118</v>
      </c>
      <c r="H64" s="147">
        <f>+$G$13</f>
        <v>2</v>
      </c>
      <c r="I64" s="148" t="s">
        <v>119</v>
      </c>
      <c r="J64" s="149">
        <f>+$H$13</f>
        <v>-1.1112000000000002</v>
      </c>
      <c r="L64" s="19" t="s">
        <v>18</v>
      </c>
      <c r="M64" s="20" t="s">
        <v>19</v>
      </c>
      <c r="N64" s="196">
        <v>42833</v>
      </c>
      <c r="O64" s="197">
        <v>42833</v>
      </c>
      <c r="P64" s="284">
        <v>42833</v>
      </c>
      <c r="Q64" s="198">
        <v>42833</v>
      </c>
      <c r="R64" s="285">
        <v>42833</v>
      </c>
      <c r="S64" s="286">
        <v>42014</v>
      </c>
      <c r="T64" s="199">
        <v>42833</v>
      </c>
      <c r="U64" s="277">
        <v>42833</v>
      </c>
    </row>
    <row r="65" spans="1:21" x14ac:dyDescent="0.25">
      <c r="A65" s="150"/>
      <c r="B65" s="151"/>
      <c r="C65" s="152"/>
      <c r="D65" s="153"/>
      <c r="E65" s="154"/>
      <c r="F65" s="155"/>
      <c r="G65" s="156"/>
      <c r="H65" s="157"/>
      <c r="I65" s="158"/>
      <c r="J65" s="159"/>
      <c r="K65" s="42"/>
      <c r="L65" s="28" t="str">
        <f>+$A$1</f>
        <v>Jv Vuuren</v>
      </c>
      <c r="M65" s="29" t="str">
        <f>+$B$1</f>
        <v>Ben</v>
      </c>
      <c r="N65" s="141">
        <v>194</v>
      </c>
      <c r="O65" s="141">
        <v>174</v>
      </c>
      <c r="P65" s="141">
        <v>162</v>
      </c>
      <c r="Q65" s="141">
        <v>1</v>
      </c>
      <c r="R65" s="141">
        <v>45</v>
      </c>
      <c r="S65" s="141">
        <v>22</v>
      </c>
      <c r="T65" s="141">
        <v>145</v>
      </c>
      <c r="U65" s="141">
        <v>158</v>
      </c>
    </row>
    <row r="66" spans="1:21" ht="15.75" x14ac:dyDescent="0.2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</row>
    <row r="67" spans="1:21" ht="15.75" x14ac:dyDescent="0.25">
      <c r="A67" s="139" t="s">
        <v>120</v>
      </c>
    </row>
    <row r="68" spans="1:21" ht="15.75" x14ac:dyDescent="0.25">
      <c r="A68" s="139"/>
    </row>
    <row r="69" spans="1:21" ht="15.75" x14ac:dyDescent="0.25">
      <c r="A69" s="148" t="s">
        <v>121</v>
      </c>
      <c r="B69" s="161">
        <f>+$C$15</f>
        <v>9</v>
      </c>
      <c r="C69" s="160" t="s">
        <v>122</v>
      </c>
      <c r="D69" s="162">
        <f>+$D$13</f>
        <v>10</v>
      </c>
    </row>
    <row r="70" spans="1:21" ht="15.75" x14ac:dyDescent="0.25">
      <c r="A70" s="158"/>
      <c r="B70" s="151"/>
      <c r="C70" s="163"/>
      <c r="D70" s="164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1" ht="15.75" x14ac:dyDescent="0.2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</row>
    <row r="72" spans="1:21" ht="18.75" x14ac:dyDescent="0.3">
      <c r="A72" s="165" t="s">
        <v>188</v>
      </c>
      <c r="B72" s="166"/>
      <c r="C72" s="166"/>
      <c r="D72" s="166"/>
    </row>
    <row r="73" spans="1:21" ht="18.75" x14ac:dyDescent="0.3">
      <c r="A73" s="165"/>
      <c r="B73" s="166"/>
      <c r="C73" s="166"/>
      <c r="D73" s="166"/>
    </row>
    <row r="74" spans="1:21" ht="15.75" x14ac:dyDescent="0.25">
      <c r="A74" s="139" t="s">
        <v>189</v>
      </c>
      <c r="B74" s="167"/>
      <c r="C74" s="167"/>
    </row>
    <row r="75" spans="1:21" ht="15.75" x14ac:dyDescent="0.25">
      <c r="A75" s="139"/>
      <c r="B75" s="167"/>
      <c r="C75" s="167"/>
    </row>
    <row r="76" spans="1:21" ht="15.75" x14ac:dyDescent="0.25">
      <c r="A76" s="160" t="s">
        <v>126</v>
      </c>
    </row>
    <row r="77" spans="1:21" ht="15.75" x14ac:dyDescent="0.25">
      <c r="A77" s="160"/>
    </row>
    <row r="78" spans="1:21" ht="15.75" x14ac:dyDescent="0.25">
      <c r="A78" s="160"/>
    </row>
    <row r="79" spans="1:21" ht="15.75" x14ac:dyDescent="0.25">
      <c r="A79" s="160" t="s">
        <v>127</v>
      </c>
    </row>
    <row r="80" spans="1:21" ht="15.75" x14ac:dyDescent="0.25">
      <c r="A80" s="160"/>
    </row>
    <row r="81" spans="1:4" ht="15.75" x14ac:dyDescent="0.25">
      <c r="A81" s="160"/>
    </row>
    <row r="82" spans="1:4" ht="15.75" x14ac:dyDescent="0.25">
      <c r="A82" s="139" t="s">
        <v>190</v>
      </c>
      <c r="B82" s="167"/>
      <c r="C82" s="167"/>
      <c r="D82" s="167"/>
    </row>
    <row r="83" spans="1:4" x14ac:dyDescent="0.25">
      <c r="A83" s="167"/>
      <c r="B83" s="167"/>
      <c r="C83" s="167"/>
      <c r="D83" s="167"/>
    </row>
    <row r="84" spans="1:4" ht="15.75" x14ac:dyDescent="0.25">
      <c r="A84" s="160" t="s">
        <v>137</v>
      </c>
    </row>
    <row r="85" spans="1:4" ht="15.75" x14ac:dyDescent="0.25">
      <c r="A85" s="160"/>
    </row>
    <row r="88" spans="1:4" x14ac:dyDescent="0.25">
      <c r="C88" s="42"/>
    </row>
    <row r="89" spans="1:4" x14ac:dyDescent="0.25">
      <c r="C89" s="42"/>
    </row>
    <row r="90" spans="1:4" x14ac:dyDescent="0.25">
      <c r="C90" s="42"/>
    </row>
    <row r="91" spans="1:4" x14ac:dyDescent="0.25">
      <c r="C91" s="42"/>
    </row>
    <row r="92" spans="1:4" x14ac:dyDescent="0.25">
      <c r="C92" s="42"/>
    </row>
    <row r="93" spans="1:4" x14ac:dyDescent="0.25">
      <c r="C93" s="42"/>
    </row>
    <row r="94" spans="1:4" x14ac:dyDescent="0.25">
      <c r="C94" s="42"/>
    </row>
    <row r="95" spans="1:4" x14ac:dyDescent="0.25">
      <c r="C95" s="42"/>
    </row>
    <row r="96" spans="1:4" x14ac:dyDescent="0.25">
      <c r="C96" s="42"/>
    </row>
    <row r="97" spans="3:3" x14ac:dyDescent="0.25">
      <c r="C97" s="42"/>
    </row>
    <row r="98" spans="3:3" x14ac:dyDescent="0.25">
      <c r="C98" s="42"/>
    </row>
    <row r="99" spans="3:3" x14ac:dyDescent="0.25">
      <c r="C99" s="42"/>
    </row>
    <row r="100" spans="3:3" x14ac:dyDescent="0.25">
      <c r="C100" s="42"/>
    </row>
    <row r="101" spans="3:3" x14ac:dyDescent="0.25">
      <c r="C101" s="42"/>
    </row>
    <row r="102" spans="3:3" x14ac:dyDescent="0.25">
      <c r="C102" s="42"/>
    </row>
    <row r="103" spans="3:3" x14ac:dyDescent="0.25">
      <c r="C103" s="42"/>
    </row>
    <row r="104" spans="3:3" x14ac:dyDescent="0.25">
      <c r="C104" s="42"/>
    </row>
    <row r="105" spans="3:3" x14ac:dyDescent="0.25">
      <c r="C105" s="42"/>
    </row>
    <row r="106" spans="3:3" x14ac:dyDescent="0.25">
      <c r="C106" s="42"/>
    </row>
    <row r="107" spans="3:3" x14ac:dyDescent="0.25">
      <c r="C107" s="42"/>
    </row>
    <row r="108" spans="3:3" x14ac:dyDescent="0.25">
      <c r="C108" s="42"/>
    </row>
    <row r="109" spans="3:3" x14ac:dyDescent="0.25">
      <c r="C109" s="42"/>
    </row>
    <row r="110" spans="3:3" x14ac:dyDescent="0.25">
      <c r="C110" s="42"/>
    </row>
    <row r="111" spans="3:3" x14ac:dyDescent="0.25">
      <c r="C111" s="42"/>
    </row>
    <row r="112" spans="3:3" x14ac:dyDescent="0.25">
      <c r="C112" s="42"/>
    </row>
    <row r="113" spans="3:3" x14ac:dyDescent="0.25">
      <c r="C113" s="42"/>
    </row>
    <row r="114" spans="3:3" x14ac:dyDescent="0.25">
      <c r="C114" s="42"/>
    </row>
    <row r="115" spans="3:3" x14ac:dyDescent="0.25">
      <c r="C115" s="42"/>
    </row>
    <row r="116" spans="3:3" x14ac:dyDescent="0.25">
      <c r="C116" s="42"/>
    </row>
    <row r="117" spans="3:3" x14ac:dyDescent="0.25">
      <c r="C117" s="4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21"/>
  <sheetViews>
    <sheetView workbookViewId="0"/>
  </sheetViews>
  <sheetFormatPr defaultRowHeight="15" x14ac:dyDescent="0.25"/>
  <cols>
    <col min="3" max="3" width="31.5703125" customWidth="1"/>
    <col min="4" max="4" width="9.7109375" bestFit="1" customWidth="1"/>
    <col min="5" max="5" width="9.85546875" bestFit="1" customWidth="1"/>
  </cols>
  <sheetData>
    <row r="1" spans="1:19" ht="15.75" thickBot="1" x14ac:dyDescent="0.3">
      <c r="A1" s="241" t="s">
        <v>215</v>
      </c>
      <c r="B1" s="86" t="s">
        <v>216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52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Kruger</v>
      </c>
      <c r="K7" s="29" t="str">
        <f>+$B$1</f>
        <v>Jason</v>
      </c>
      <c r="L7" s="141">
        <v>157</v>
      </c>
      <c r="M7" s="141">
        <v>16</v>
      </c>
      <c r="N7" s="141">
        <v>52</v>
      </c>
      <c r="O7" s="141">
        <v>13</v>
      </c>
      <c r="P7" s="141">
        <v>144</v>
      </c>
      <c r="Q7" s="141">
        <v>38</v>
      </c>
      <c r="R7" s="141">
        <v>18</v>
      </c>
      <c r="S7" s="141">
        <v>68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Kruger</v>
      </c>
      <c r="B13" s="29" t="str">
        <f>+$B$1</f>
        <v>Jason</v>
      </c>
      <c r="C13" s="141">
        <v>5</v>
      </c>
      <c r="D13" s="212">
        <v>8.9027777777777786</v>
      </c>
      <c r="E13" s="317">
        <v>10</v>
      </c>
      <c r="F13" s="207">
        <v>1.0972222222222214</v>
      </c>
      <c r="G13" s="208">
        <v>1</v>
      </c>
      <c r="H13" s="209">
        <v>1.0972222222222214</v>
      </c>
      <c r="I13" s="141">
        <v>52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/>
      <c r="D15" s="40"/>
      <c r="E15" s="40"/>
      <c r="F15" s="41">
        <v>42833</v>
      </c>
    </row>
    <row r="18" spans="1:18" x14ac:dyDescent="0.25">
      <c r="A18" s="1" t="s">
        <v>241</v>
      </c>
      <c r="B18" s="338">
        <v>42832</v>
      </c>
      <c r="C18" s="87">
        <v>1</v>
      </c>
      <c r="D18" s="87">
        <v>2</v>
      </c>
      <c r="E18" s="87">
        <v>3</v>
      </c>
      <c r="F18" s="87">
        <v>4</v>
      </c>
      <c r="G18" s="365">
        <v>42832</v>
      </c>
      <c r="H18" s="366">
        <v>42832</v>
      </c>
      <c r="I18" s="366">
        <v>42832</v>
      </c>
      <c r="J18" s="363"/>
    </row>
    <row r="19" spans="1:18" x14ac:dyDescent="0.25">
      <c r="A19" t="s">
        <v>242</v>
      </c>
      <c r="C19" s="369" t="s">
        <v>250</v>
      </c>
      <c r="D19" s="370" t="s">
        <v>251</v>
      </c>
      <c r="E19" s="371" t="s">
        <v>245</v>
      </c>
      <c r="F19" s="372" t="s">
        <v>246</v>
      </c>
      <c r="G19" s="362" t="s">
        <v>243</v>
      </c>
      <c r="H19" s="362" t="s">
        <v>244</v>
      </c>
      <c r="I19" s="362" t="s">
        <v>78</v>
      </c>
      <c r="J19" s="363"/>
    </row>
    <row r="20" spans="1:18" x14ac:dyDescent="0.25">
      <c r="A20" s="87">
        <v>1</v>
      </c>
      <c r="B20" s="312" t="s">
        <v>250</v>
      </c>
      <c r="C20" s="361"/>
      <c r="D20" s="217">
        <v>10</v>
      </c>
      <c r="E20" s="215">
        <v>9</v>
      </c>
      <c r="F20" s="200">
        <v>17</v>
      </c>
      <c r="G20" s="37">
        <v>36</v>
      </c>
      <c r="H20" s="37">
        <v>13</v>
      </c>
      <c r="I20" s="373">
        <v>2.7692307692307692</v>
      </c>
    </row>
    <row r="21" spans="1:18" x14ac:dyDescent="0.25">
      <c r="A21" s="87">
        <v>2</v>
      </c>
      <c r="B21" s="339" t="s">
        <v>251</v>
      </c>
      <c r="C21" s="217">
        <v>6</v>
      </c>
      <c r="D21" s="361"/>
      <c r="E21" s="200">
        <v>15</v>
      </c>
      <c r="F21" s="215">
        <v>18</v>
      </c>
      <c r="G21" s="37">
        <v>39</v>
      </c>
      <c r="H21" s="37">
        <v>21</v>
      </c>
      <c r="I21" s="373">
        <v>1.8571428571428572</v>
      </c>
    </row>
    <row r="22" spans="1:18" x14ac:dyDescent="0.25">
      <c r="A22" s="87">
        <v>3</v>
      </c>
      <c r="B22" s="329" t="s">
        <v>245</v>
      </c>
      <c r="C22" s="215">
        <v>4</v>
      </c>
      <c r="D22" s="200">
        <v>7</v>
      </c>
      <c r="E22" s="361"/>
      <c r="F22" s="217">
        <v>11</v>
      </c>
      <c r="G22" s="37">
        <v>22</v>
      </c>
      <c r="H22" s="37">
        <v>31</v>
      </c>
      <c r="I22" s="373">
        <v>0.70967741935483875</v>
      </c>
    </row>
    <row r="23" spans="1:18" x14ac:dyDescent="0.25">
      <c r="A23" s="87">
        <v>4</v>
      </c>
      <c r="B23" s="340" t="s">
        <v>246</v>
      </c>
      <c r="C23" s="200">
        <v>3</v>
      </c>
      <c r="D23" s="215">
        <v>4</v>
      </c>
      <c r="E23" s="217">
        <v>7</v>
      </c>
      <c r="F23" s="361"/>
      <c r="G23" s="37">
        <v>14</v>
      </c>
      <c r="H23" s="37">
        <v>46</v>
      </c>
      <c r="I23" s="373">
        <v>0.30434782608695654</v>
      </c>
    </row>
    <row r="24" spans="1:18" x14ac:dyDescent="0.25">
      <c r="B24" t="s">
        <v>244</v>
      </c>
      <c r="C24" s="37">
        <v>13</v>
      </c>
      <c r="D24" s="37">
        <v>21</v>
      </c>
      <c r="E24" s="37">
        <v>31</v>
      </c>
      <c r="F24" s="37">
        <v>46</v>
      </c>
      <c r="G24" s="87"/>
      <c r="H24" s="87"/>
      <c r="I24" s="87"/>
    </row>
    <row r="25" spans="1:18" x14ac:dyDescent="0.25">
      <c r="C25" s="342" t="s">
        <v>247</v>
      </c>
      <c r="D25" s="343" t="s">
        <v>248</v>
      </c>
      <c r="E25" s="344" t="s">
        <v>249</v>
      </c>
    </row>
    <row r="28" spans="1:18" x14ac:dyDescent="0.25">
      <c r="A28" s="1" t="s">
        <v>241</v>
      </c>
      <c r="B28" s="345">
        <v>42833</v>
      </c>
      <c r="C28" s="87">
        <v>1</v>
      </c>
      <c r="D28" s="87">
        <v>2</v>
      </c>
      <c r="E28" s="87">
        <v>3</v>
      </c>
      <c r="F28" s="87">
        <v>4</v>
      </c>
      <c r="G28" s="87">
        <v>5</v>
      </c>
      <c r="H28" s="87">
        <v>6</v>
      </c>
      <c r="I28" s="365">
        <v>42832</v>
      </c>
      <c r="J28" s="366">
        <v>42832</v>
      </c>
      <c r="K28" s="366">
        <v>42832</v>
      </c>
      <c r="L28" s="365">
        <v>42833</v>
      </c>
      <c r="M28" s="366">
        <v>42833</v>
      </c>
      <c r="N28" s="365">
        <v>42833</v>
      </c>
      <c r="O28" s="367" t="s">
        <v>254</v>
      </c>
      <c r="P28" s="368" t="s">
        <v>254</v>
      </c>
      <c r="Q28" s="367" t="s">
        <v>254</v>
      </c>
      <c r="R28" s="368" t="s">
        <v>254</v>
      </c>
    </row>
    <row r="29" spans="1:18" x14ac:dyDescent="0.25">
      <c r="A29" t="s">
        <v>242</v>
      </c>
      <c r="C29" s="312" t="s">
        <v>250</v>
      </c>
      <c r="D29" s="340" t="s">
        <v>251</v>
      </c>
      <c r="E29" s="339" t="s">
        <v>258</v>
      </c>
      <c r="F29" s="253" t="s">
        <v>260</v>
      </c>
      <c r="G29" s="329" t="s">
        <v>245</v>
      </c>
      <c r="H29" s="340" t="s">
        <v>246</v>
      </c>
      <c r="I29" s="362" t="s">
        <v>243</v>
      </c>
      <c r="J29" s="362" t="s">
        <v>244</v>
      </c>
      <c r="K29" s="362" t="s">
        <v>78</v>
      </c>
      <c r="L29" s="364" t="s">
        <v>243</v>
      </c>
      <c r="M29" s="362" t="s">
        <v>244</v>
      </c>
      <c r="N29" s="364" t="s">
        <v>78</v>
      </c>
      <c r="O29" s="362" t="s">
        <v>243</v>
      </c>
      <c r="P29" s="364" t="s">
        <v>244</v>
      </c>
      <c r="Q29" s="362" t="s">
        <v>78</v>
      </c>
      <c r="R29" s="364" t="s">
        <v>41</v>
      </c>
    </row>
    <row r="30" spans="1:18" x14ac:dyDescent="0.25">
      <c r="A30" s="87">
        <v>1</v>
      </c>
      <c r="B30" s="312" t="s">
        <v>250</v>
      </c>
      <c r="C30" s="341"/>
      <c r="D30" s="354"/>
      <c r="E30" s="302">
        <v>29</v>
      </c>
      <c r="F30" s="355"/>
      <c r="G30" s="215">
        <v>30</v>
      </c>
      <c r="H30" s="200">
        <v>25</v>
      </c>
      <c r="I30" s="37">
        <v>36</v>
      </c>
      <c r="J30" s="37">
        <v>13</v>
      </c>
      <c r="K30" s="37">
        <v>2.7692307692307692</v>
      </c>
      <c r="L30" s="37">
        <v>84</v>
      </c>
      <c r="M30" s="37">
        <v>48</v>
      </c>
      <c r="N30" s="37">
        <v>1.75</v>
      </c>
      <c r="O30" s="37">
        <v>120</v>
      </c>
      <c r="P30" s="37">
        <v>61</v>
      </c>
      <c r="Q30" s="37">
        <v>1.9672131147540983</v>
      </c>
      <c r="R30" s="37" t="s">
        <v>256</v>
      </c>
    </row>
    <row r="31" spans="1:18" x14ac:dyDescent="0.25">
      <c r="A31" s="87">
        <v>2</v>
      </c>
      <c r="B31" s="340" t="s">
        <v>251</v>
      </c>
      <c r="C31" s="354"/>
      <c r="D31" s="341"/>
      <c r="E31" s="217">
        <v>21</v>
      </c>
      <c r="F31" s="355"/>
      <c r="G31" s="200">
        <v>18</v>
      </c>
      <c r="H31" s="302">
        <v>30</v>
      </c>
      <c r="I31" s="37">
        <v>39</v>
      </c>
      <c r="J31" s="37">
        <v>21</v>
      </c>
      <c r="K31" s="37">
        <v>1.8571428571428572</v>
      </c>
      <c r="L31" s="37">
        <v>69</v>
      </c>
      <c r="M31" s="37">
        <v>64</v>
      </c>
      <c r="N31" s="37">
        <v>1.078125</v>
      </c>
      <c r="O31" s="37">
        <v>108</v>
      </c>
      <c r="P31" s="37">
        <v>85</v>
      </c>
      <c r="Q31" s="37">
        <v>1.2705882352941176</v>
      </c>
      <c r="R31" s="37" t="s">
        <v>257</v>
      </c>
    </row>
    <row r="32" spans="1:18" x14ac:dyDescent="0.25">
      <c r="A32" s="87">
        <v>3</v>
      </c>
      <c r="B32" s="339" t="s">
        <v>258</v>
      </c>
      <c r="C32" s="302">
        <v>16</v>
      </c>
      <c r="D32" s="217">
        <v>19</v>
      </c>
      <c r="E32" s="341"/>
      <c r="G32" s="354"/>
      <c r="H32" s="215">
        <v>21</v>
      </c>
      <c r="L32" s="37">
        <v>56</v>
      </c>
      <c r="M32" s="37">
        <v>65</v>
      </c>
      <c r="N32" s="37">
        <v>0.86153846153846159</v>
      </c>
      <c r="O32" s="37">
        <v>56</v>
      </c>
      <c r="P32" s="37">
        <v>65</v>
      </c>
      <c r="Q32" s="37">
        <v>0.86153846153846159</v>
      </c>
      <c r="R32" s="37" t="s">
        <v>259</v>
      </c>
    </row>
    <row r="33" spans="1:18" x14ac:dyDescent="0.25">
      <c r="A33" s="87">
        <v>4</v>
      </c>
      <c r="B33" s="253" t="s">
        <v>260</v>
      </c>
      <c r="C33" s="355"/>
      <c r="D33" s="355"/>
      <c r="F33" s="341"/>
      <c r="G33" s="355"/>
      <c r="H33" s="355"/>
      <c r="L33" s="87">
        <v>0</v>
      </c>
      <c r="M33" s="87">
        <v>0</v>
      </c>
      <c r="N33" s="87" t="e">
        <v>#DIV/0!</v>
      </c>
      <c r="O33" s="87">
        <v>0</v>
      </c>
      <c r="P33" s="87">
        <v>0</v>
      </c>
      <c r="Q33" s="87" t="e">
        <v>#DIV/0!</v>
      </c>
      <c r="R33" s="87"/>
    </row>
    <row r="34" spans="1:18" x14ac:dyDescent="0.25">
      <c r="A34" s="87">
        <v>5</v>
      </c>
      <c r="B34" s="358" t="s">
        <v>245</v>
      </c>
      <c r="C34" s="215">
        <v>17</v>
      </c>
      <c r="D34" s="200">
        <v>20</v>
      </c>
      <c r="E34" s="354"/>
      <c r="F34" s="355"/>
      <c r="G34" s="341"/>
      <c r="H34" s="360">
        <v>21</v>
      </c>
      <c r="I34" s="37">
        <v>22</v>
      </c>
      <c r="J34" s="37">
        <v>31</v>
      </c>
      <c r="K34" s="37">
        <v>0.70967741935483875</v>
      </c>
      <c r="L34" s="37">
        <v>58</v>
      </c>
      <c r="M34" s="37">
        <v>65</v>
      </c>
      <c r="N34" s="37">
        <v>0.89230769230769236</v>
      </c>
      <c r="O34" s="37">
        <v>80</v>
      </c>
      <c r="P34" s="37">
        <v>96</v>
      </c>
      <c r="Q34" s="37">
        <v>0.83333333333333337</v>
      </c>
      <c r="R34" s="37" t="s">
        <v>261</v>
      </c>
    </row>
    <row r="35" spans="1:18" x14ac:dyDescent="0.25">
      <c r="A35" s="87">
        <v>6</v>
      </c>
      <c r="B35" s="359" t="s">
        <v>246</v>
      </c>
      <c r="C35" s="200">
        <v>15</v>
      </c>
      <c r="D35" s="302">
        <v>25</v>
      </c>
      <c r="E35" s="215">
        <v>15</v>
      </c>
      <c r="F35" s="355"/>
      <c r="G35" s="217">
        <v>17</v>
      </c>
      <c r="H35" s="361"/>
      <c r="I35" s="37">
        <v>14</v>
      </c>
      <c r="J35" s="37">
        <v>46</v>
      </c>
      <c r="K35" s="37">
        <v>0.30434782608695654</v>
      </c>
      <c r="L35" s="37">
        <v>72</v>
      </c>
      <c r="M35" s="37">
        <v>97</v>
      </c>
      <c r="N35" s="37">
        <v>0.74226804123711343</v>
      </c>
      <c r="O35" s="37">
        <v>86</v>
      </c>
      <c r="P35" s="37">
        <v>143</v>
      </c>
      <c r="Q35" s="37">
        <v>0.60139860139860135</v>
      </c>
      <c r="R35" s="87"/>
    </row>
    <row r="36" spans="1:18" x14ac:dyDescent="0.25">
      <c r="B36" t="s">
        <v>262</v>
      </c>
      <c r="C36" s="37">
        <v>48</v>
      </c>
      <c r="D36" s="37">
        <v>64</v>
      </c>
      <c r="E36" s="37">
        <v>65</v>
      </c>
      <c r="F36" s="87">
        <v>0</v>
      </c>
      <c r="G36" s="37">
        <v>65</v>
      </c>
      <c r="H36" s="37">
        <v>97</v>
      </c>
    </row>
    <row r="38" spans="1:18" x14ac:dyDescent="0.25">
      <c r="C38" s="342" t="s">
        <v>263</v>
      </c>
      <c r="D38" s="343" t="s">
        <v>264</v>
      </c>
      <c r="E38" s="344" t="s">
        <v>265</v>
      </c>
      <c r="F38" s="137" t="s">
        <v>266</v>
      </c>
      <c r="G38" s="356" t="s">
        <v>267</v>
      </c>
    </row>
    <row r="41" spans="1:18" x14ac:dyDescent="0.25">
      <c r="G41" s="342" t="s">
        <v>247</v>
      </c>
      <c r="H41" s="343" t="s">
        <v>248</v>
      </c>
      <c r="I41" s="344" t="s">
        <v>249</v>
      </c>
      <c r="J41" s="342" t="s">
        <v>263</v>
      </c>
      <c r="K41" s="343" t="s">
        <v>264</v>
      </c>
      <c r="L41" s="344" t="s">
        <v>265</v>
      </c>
      <c r="M41" s="137" t="s">
        <v>266</v>
      </c>
      <c r="N41" s="356" t="s">
        <v>267</v>
      </c>
    </row>
    <row r="42" spans="1:18" x14ac:dyDescent="0.25">
      <c r="A42" s="339" t="s">
        <v>258</v>
      </c>
      <c r="B42" s="86" t="s">
        <v>216</v>
      </c>
      <c r="C42" s="346" t="s">
        <v>25</v>
      </c>
      <c r="D42" s="347" t="s">
        <v>26</v>
      </c>
      <c r="E42" s="347" t="s">
        <v>27</v>
      </c>
      <c r="F42" s="347" t="s">
        <v>28</v>
      </c>
      <c r="G42" s="37"/>
      <c r="H42" s="37"/>
      <c r="I42" s="37"/>
      <c r="J42" s="37"/>
      <c r="K42" s="348" t="s">
        <v>246</v>
      </c>
      <c r="L42" s="352" t="s">
        <v>251</v>
      </c>
      <c r="M42" s="351" t="s">
        <v>250</v>
      </c>
      <c r="N42" s="349" t="s">
        <v>245</v>
      </c>
    </row>
    <row r="43" spans="1:18" x14ac:dyDescent="0.25">
      <c r="A43" s="339" t="s">
        <v>258</v>
      </c>
      <c r="B43" s="86" t="s">
        <v>216</v>
      </c>
      <c r="C43" s="37">
        <v>9</v>
      </c>
      <c r="D43" s="40"/>
      <c r="E43" s="40"/>
      <c r="F43" s="350" t="s">
        <v>252</v>
      </c>
      <c r="G43" s="37"/>
      <c r="H43" s="37"/>
      <c r="I43" s="37"/>
      <c r="J43" s="37"/>
      <c r="K43" s="37">
        <v>0</v>
      </c>
      <c r="L43" s="37">
        <v>0</v>
      </c>
      <c r="M43" s="37">
        <v>0</v>
      </c>
      <c r="N43" s="37">
        <v>1</v>
      </c>
    </row>
    <row r="46" spans="1:18" x14ac:dyDescent="0.25">
      <c r="A46" t="s">
        <v>29</v>
      </c>
      <c r="C46" s="42"/>
    </row>
    <row r="47" spans="1:18" ht="15.75" thickBot="1" x14ac:dyDescent="0.3">
      <c r="A47" t="s">
        <v>168</v>
      </c>
    </row>
    <row r="48" spans="1:18" x14ac:dyDescent="0.25">
      <c r="A48" s="1" t="s">
        <v>162</v>
      </c>
      <c r="B48" s="1"/>
      <c r="D48" s="5" t="s">
        <v>3</v>
      </c>
      <c r="E48" s="44" t="s">
        <v>3</v>
      </c>
    </row>
    <row r="49" spans="1:22" x14ac:dyDescent="0.25">
      <c r="A49" s="9" t="s">
        <v>139</v>
      </c>
      <c r="B49" s="1"/>
      <c r="D49" s="12" t="s">
        <v>9</v>
      </c>
      <c r="E49" s="12" t="s">
        <v>9</v>
      </c>
    </row>
    <row r="50" spans="1:22" x14ac:dyDescent="0.25">
      <c r="A50" s="187" t="s">
        <v>151</v>
      </c>
      <c r="B50" s="1"/>
      <c r="D50" s="12" t="s">
        <v>11</v>
      </c>
      <c r="E50" s="12" t="s">
        <v>40</v>
      </c>
    </row>
    <row r="51" spans="1:22" x14ac:dyDescent="0.25">
      <c r="A51" s="187" t="s">
        <v>15</v>
      </c>
      <c r="B51" s="1"/>
      <c r="D51" s="12" t="s">
        <v>15</v>
      </c>
      <c r="E51" s="12" t="s">
        <v>17</v>
      </c>
    </row>
    <row r="52" spans="1:22" ht="15.75" thickBot="1" x14ac:dyDescent="0.3">
      <c r="A52" s="19" t="s">
        <v>18</v>
      </c>
      <c r="B52" s="20" t="s">
        <v>19</v>
      </c>
      <c r="D52" s="24" t="s">
        <v>167</v>
      </c>
      <c r="E52" s="255">
        <v>42833</v>
      </c>
    </row>
    <row r="53" spans="1:22" x14ac:dyDescent="0.25">
      <c r="A53" s="28" t="str">
        <f>+$A$1</f>
        <v>Kruger</v>
      </c>
      <c r="B53" s="29" t="str">
        <f>+$B$1</f>
        <v>Jason</v>
      </c>
      <c r="C53" s="216" t="s">
        <v>194</v>
      </c>
      <c r="D53" s="207">
        <v>1.0972222222222214</v>
      </c>
      <c r="E53" s="254">
        <v>16</v>
      </c>
      <c r="F53" s="42"/>
    </row>
    <row r="54" spans="1:22" x14ac:dyDescent="0.25">
      <c r="C54" s="42"/>
    </row>
    <row r="55" spans="1:22" ht="19.5" thickBot="1" x14ac:dyDescent="0.35">
      <c r="A55" t="s">
        <v>171</v>
      </c>
      <c r="C55" s="42"/>
      <c r="D55" s="85"/>
      <c r="J55" s="85"/>
    </row>
    <row r="56" spans="1:22" x14ac:dyDescent="0.25">
      <c r="A56" s="1" t="s">
        <v>162</v>
      </c>
      <c r="B56" s="1"/>
      <c r="D56" s="42" t="s">
        <v>4</v>
      </c>
      <c r="E56" s="49" t="s">
        <v>3</v>
      </c>
    </row>
    <row r="57" spans="1:22" x14ac:dyDescent="0.25">
      <c r="A57" s="9" t="s">
        <v>139</v>
      </c>
      <c r="B57" s="1"/>
      <c r="D57" s="42" t="s">
        <v>3</v>
      </c>
      <c r="E57" s="80" t="s">
        <v>9</v>
      </c>
    </row>
    <row r="58" spans="1:22" x14ac:dyDescent="0.25">
      <c r="A58" s="169" t="s">
        <v>143</v>
      </c>
      <c r="B58" s="1"/>
      <c r="D58" s="42" t="s">
        <v>9</v>
      </c>
      <c r="E58" s="80" t="s">
        <v>17</v>
      </c>
    </row>
    <row r="59" spans="1:22" x14ac:dyDescent="0.25">
      <c r="A59" s="99" t="s">
        <v>15</v>
      </c>
      <c r="B59" s="1"/>
      <c r="D59" s="42" t="s">
        <v>16</v>
      </c>
      <c r="E59" s="59" t="s">
        <v>41</v>
      </c>
    </row>
    <row r="60" spans="1:22" ht="15.75" thickBot="1" x14ac:dyDescent="0.3">
      <c r="A60" s="19" t="s">
        <v>18</v>
      </c>
      <c r="B60" s="39" t="s">
        <v>19</v>
      </c>
      <c r="D60" s="42" t="s">
        <v>96</v>
      </c>
      <c r="E60" s="287">
        <v>42833</v>
      </c>
    </row>
    <row r="61" spans="1:22" x14ac:dyDescent="0.25">
      <c r="A61" s="28" t="str">
        <f>+$A$1</f>
        <v>Kruger</v>
      </c>
      <c r="B61" s="29" t="str">
        <f>+$B$1</f>
        <v>Jason</v>
      </c>
      <c r="C61" s="297" t="s">
        <v>195</v>
      </c>
      <c r="D61" s="298">
        <v>1.0972222222222214</v>
      </c>
      <c r="E61" s="299">
        <v>52</v>
      </c>
    </row>
    <row r="62" spans="1:22" x14ac:dyDescent="0.25">
      <c r="C62" s="42"/>
    </row>
    <row r="63" spans="1:22" ht="15.75" thickBot="1" x14ac:dyDescent="0.3">
      <c r="A63" t="s">
        <v>159</v>
      </c>
      <c r="F63" s="42"/>
      <c r="H63" s="42"/>
      <c r="K63" s="87"/>
      <c r="T63" s="42"/>
      <c r="U63" s="42"/>
    </row>
    <row r="64" spans="1:22" x14ac:dyDescent="0.25">
      <c r="A64" s="1" t="s">
        <v>162</v>
      </c>
      <c r="B64" s="1"/>
      <c r="D64" s="4" t="s">
        <v>46</v>
      </c>
      <c r="E64" s="4" t="s">
        <v>46</v>
      </c>
      <c r="F64" s="4" t="s">
        <v>46</v>
      </c>
      <c r="G64" s="4" t="s">
        <v>47</v>
      </c>
      <c r="H64" s="44" t="s">
        <v>47</v>
      </c>
      <c r="I64" s="6" t="s">
        <v>47</v>
      </c>
      <c r="J64" s="6" t="s">
        <v>47</v>
      </c>
      <c r="K64" s="6" t="s">
        <v>47</v>
      </c>
      <c r="L64" s="6" t="s">
        <v>47</v>
      </c>
      <c r="M64" s="6" t="s">
        <v>47</v>
      </c>
      <c r="N64" s="47" t="s">
        <v>47</v>
      </c>
      <c r="O64" s="4" t="s">
        <v>47</v>
      </c>
      <c r="P64" s="4" t="s">
        <v>47</v>
      </c>
      <c r="Q64" s="4" t="s">
        <v>47</v>
      </c>
      <c r="R64" s="4" t="s">
        <v>47</v>
      </c>
      <c r="S64" s="4" t="s">
        <v>47</v>
      </c>
      <c r="T64" s="4" t="s">
        <v>47</v>
      </c>
      <c r="U64" s="3" t="s">
        <v>31</v>
      </c>
      <c r="V64" s="43" t="s">
        <v>48</v>
      </c>
    </row>
    <row r="65" spans="1:22" x14ac:dyDescent="0.25">
      <c r="A65" s="9" t="s">
        <v>139</v>
      </c>
      <c r="B65" s="1" t="s">
        <v>145</v>
      </c>
      <c r="D65" s="89" t="s">
        <v>49</v>
      </c>
      <c r="E65" s="89" t="s">
        <v>49</v>
      </c>
      <c r="F65" s="72" t="s">
        <v>49</v>
      </c>
      <c r="G65" s="92" t="s">
        <v>49</v>
      </c>
      <c r="H65" s="121" t="s">
        <v>49</v>
      </c>
      <c r="I65" s="173" t="s">
        <v>49</v>
      </c>
      <c r="J65" s="173" t="s">
        <v>49</v>
      </c>
      <c r="K65" s="173" t="s">
        <v>49</v>
      </c>
      <c r="L65" s="173" t="s">
        <v>49</v>
      </c>
      <c r="M65" s="173" t="s">
        <v>49</v>
      </c>
      <c r="N65" s="174" t="s">
        <v>49</v>
      </c>
      <c r="O65" s="92" t="s">
        <v>49</v>
      </c>
      <c r="P65" s="92" t="s">
        <v>49</v>
      </c>
      <c r="Q65" s="92" t="s">
        <v>49</v>
      </c>
      <c r="R65" s="92" t="s">
        <v>49</v>
      </c>
      <c r="S65" s="92" t="s">
        <v>49</v>
      </c>
      <c r="T65" s="92" t="s">
        <v>49</v>
      </c>
      <c r="U65" s="175" t="s">
        <v>50</v>
      </c>
      <c r="V65" s="176" t="s">
        <v>51</v>
      </c>
    </row>
    <row r="66" spans="1:22" x14ac:dyDescent="0.25">
      <c r="A66" s="177" t="s">
        <v>146</v>
      </c>
      <c r="B66" s="1"/>
      <c r="D66" s="10" t="s">
        <v>52</v>
      </c>
      <c r="E66" s="10" t="s">
        <v>52</v>
      </c>
      <c r="F66" s="10" t="s">
        <v>52</v>
      </c>
      <c r="G66" s="90" t="s">
        <v>52</v>
      </c>
      <c r="H66" s="59" t="s">
        <v>52</v>
      </c>
      <c r="I66" s="18" t="s">
        <v>52</v>
      </c>
      <c r="J66" s="18" t="s">
        <v>52</v>
      </c>
      <c r="K66" s="18" t="s">
        <v>52</v>
      </c>
      <c r="L66" s="18" t="s">
        <v>52</v>
      </c>
      <c r="M66" s="18" t="s">
        <v>52</v>
      </c>
      <c r="N66" s="91" t="s">
        <v>52</v>
      </c>
      <c r="O66" s="90" t="s">
        <v>52</v>
      </c>
      <c r="P66" s="90" t="s">
        <v>52</v>
      </c>
      <c r="Q66" s="90" t="s">
        <v>52</v>
      </c>
      <c r="R66" s="90" t="s">
        <v>52</v>
      </c>
      <c r="S66" s="90" t="s">
        <v>52</v>
      </c>
      <c r="T66" s="90" t="s">
        <v>52</v>
      </c>
      <c r="U66" s="178" t="s">
        <v>53</v>
      </c>
      <c r="V66" s="50" t="s">
        <v>54</v>
      </c>
    </row>
    <row r="67" spans="1:22" x14ac:dyDescent="0.25">
      <c r="A67" s="1"/>
      <c r="B67" s="1"/>
      <c r="D67" s="10" t="s">
        <v>55</v>
      </c>
      <c r="E67" s="10" t="s">
        <v>56</v>
      </c>
      <c r="F67" s="10" t="s">
        <v>57</v>
      </c>
      <c r="G67" s="90" t="s">
        <v>58</v>
      </c>
      <c r="H67" s="59" t="s">
        <v>59</v>
      </c>
      <c r="I67" s="18" t="s">
        <v>60</v>
      </c>
      <c r="J67" s="18" t="s">
        <v>61</v>
      </c>
      <c r="K67" s="18" t="s">
        <v>62</v>
      </c>
      <c r="L67" s="18" t="s">
        <v>63</v>
      </c>
      <c r="M67" s="18" t="s">
        <v>64</v>
      </c>
      <c r="N67" s="91" t="s">
        <v>65</v>
      </c>
      <c r="O67" s="92" t="s">
        <v>66</v>
      </c>
      <c r="P67" s="92" t="s">
        <v>67</v>
      </c>
      <c r="Q67" s="92" t="s">
        <v>68</v>
      </c>
      <c r="R67" s="92" t="s">
        <v>69</v>
      </c>
      <c r="S67" s="92" t="s">
        <v>147</v>
      </c>
      <c r="T67" s="92" t="s">
        <v>172</v>
      </c>
      <c r="U67" s="179">
        <v>42815</v>
      </c>
      <c r="V67" s="180">
        <v>42815</v>
      </c>
    </row>
    <row r="68" spans="1:22" ht="15.75" thickBot="1" x14ac:dyDescent="0.3">
      <c r="A68" s="19" t="s">
        <v>18</v>
      </c>
      <c r="B68" s="20" t="s">
        <v>19</v>
      </c>
      <c r="D68" s="93">
        <v>2016</v>
      </c>
      <c r="E68" s="93">
        <v>2016</v>
      </c>
      <c r="F68" s="93">
        <v>2016</v>
      </c>
      <c r="G68" s="94">
        <v>2016</v>
      </c>
      <c r="H68" s="95">
        <v>2016</v>
      </c>
      <c r="I68" s="96">
        <v>2016</v>
      </c>
      <c r="J68" s="96">
        <v>2016</v>
      </c>
      <c r="K68" s="96">
        <v>2016</v>
      </c>
      <c r="L68" s="96">
        <v>2016</v>
      </c>
      <c r="M68" s="96">
        <v>2016</v>
      </c>
      <c r="N68" s="97">
        <v>2016</v>
      </c>
      <c r="O68" s="94">
        <v>2016</v>
      </c>
      <c r="P68" s="94">
        <v>2017</v>
      </c>
      <c r="Q68" s="94">
        <v>2017</v>
      </c>
      <c r="R68" s="94">
        <v>2017</v>
      </c>
      <c r="S68" s="94">
        <v>2017</v>
      </c>
      <c r="T68" s="94">
        <v>2017</v>
      </c>
      <c r="U68" s="181">
        <v>42833</v>
      </c>
      <c r="V68" s="182">
        <v>42833</v>
      </c>
    </row>
    <row r="69" spans="1:22" x14ac:dyDescent="0.25">
      <c r="A69" s="28" t="str">
        <f>+$A$1</f>
        <v>Kruger</v>
      </c>
      <c r="B69" s="29" t="str">
        <f>+$B$1</f>
        <v>Jason</v>
      </c>
      <c r="C69" s="98" t="s">
        <v>70</v>
      </c>
      <c r="D69" s="37"/>
      <c r="E69" s="37"/>
      <c r="F69" s="40"/>
      <c r="G69" s="40"/>
      <c r="H69" s="40"/>
      <c r="I69" s="40"/>
      <c r="J69" s="40"/>
      <c r="K69" s="67"/>
      <c r="L69" s="67"/>
      <c r="M69" s="67"/>
      <c r="N69" s="67"/>
      <c r="O69" s="141">
        <v>53</v>
      </c>
      <c r="P69" s="37">
        <v>54</v>
      </c>
      <c r="Q69" s="141">
        <v>19</v>
      </c>
      <c r="R69" s="141">
        <v>4</v>
      </c>
      <c r="S69" s="141">
        <v>19</v>
      </c>
      <c r="T69" s="141">
        <v>13</v>
      </c>
      <c r="U69" s="141">
        <f>+S69-T69</f>
        <v>6</v>
      </c>
      <c r="V69" s="224">
        <f>+U69/S69</f>
        <v>0.31578947368421051</v>
      </c>
    </row>
    <row r="71" spans="1:22" ht="15.75" thickBot="1" x14ac:dyDescent="0.3">
      <c r="A71" t="s">
        <v>171</v>
      </c>
      <c r="E71" s="42"/>
      <c r="F71" s="42"/>
    </row>
    <row r="72" spans="1:22" x14ac:dyDescent="0.25">
      <c r="B72" s="1"/>
      <c r="D72" s="44"/>
      <c r="E72" s="45"/>
      <c r="F72" s="45"/>
      <c r="G72" s="100" t="s">
        <v>71</v>
      </c>
      <c r="H72" s="101" t="s">
        <v>72</v>
      </c>
      <c r="I72" s="102"/>
      <c r="J72" s="43" t="s">
        <v>47</v>
      </c>
    </row>
    <row r="73" spans="1:22" x14ac:dyDescent="0.25">
      <c r="A73" s="9" t="s">
        <v>139</v>
      </c>
      <c r="B73" s="1"/>
      <c r="D73" s="59"/>
      <c r="E73" s="15"/>
      <c r="F73" s="15"/>
      <c r="G73" s="103" t="s">
        <v>73</v>
      </c>
      <c r="H73" s="104" t="s">
        <v>74</v>
      </c>
      <c r="I73" s="105"/>
      <c r="J73" s="56" t="s">
        <v>49</v>
      </c>
    </row>
    <row r="74" spans="1:22" x14ac:dyDescent="0.25">
      <c r="A74" s="263" t="s">
        <v>173</v>
      </c>
      <c r="B74" s="1"/>
      <c r="D74" s="12"/>
      <c r="E74" s="15"/>
      <c r="F74" s="15"/>
      <c r="G74" s="103" t="s">
        <v>7</v>
      </c>
      <c r="H74" s="104" t="s">
        <v>75</v>
      </c>
      <c r="I74" s="106" t="s">
        <v>76</v>
      </c>
      <c r="J74" s="50" t="s">
        <v>48</v>
      </c>
    </row>
    <row r="75" spans="1:22" x14ac:dyDescent="0.25">
      <c r="A75" s="99"/>
      <c r="B75" s="1"/>
      <c r="D75" s="12" t="s">
        <v>77</v>
      </c>
      <c r="E75" s="11" t="s">
        <v>77</v>
      </c>
      <c r="F75" s="11" t="s">
        <v>78</v>
      </c>
      <c r="G75" s="103">
        <v>1</v>
      </c>
      <c r="H75" s="104">
        <v>-1</v>
      </c>
      <c r="I75" s="107" t="s">
        <v>47</v>
      </c>
      <c r="J75" s="50" t="s">
        <v>17</v>
      </c>
    </row>
    <row r="76" spans="1:22" ht="15.75" thickBot="1" x14ac:dyDescent="0.3">
      <c r="A76" s="19" t="s">
        <v>18</v>
      </c>
      <c r="B76" s="20" t="s">
        <v>19</v>
      </c>
      <c r="D76" s="264" t="s">
        <v>174</v>
      </c>
      <c r="E76" s="22" t="s">
        <v>80</v>
      </c>
      <c r="F76" s="22" t="s">
        <v>81</v>
      </c>
      <c r="G76" s="188" t="s">
        <v>82</v>
      </c>
      <c r="H76" s="189" t="s">
        <v>83</v>
      </c>
      <c r="I76" s="190" t="s">
        <v>49</v>
      </c>
      <c r="J76" s="24" t="s">
        <v>34</v>
      </c>
    </row>
    <row r="77" spans="1:22" x14ac:dyDescent="0.25">
      <c r="A77" s="28" t="str">
        <f>+$A$1</f>
        <v>Kruger</v>
      </c>
      <c r="B77" s="29" t="str">
        <f>+$B$1</f>
        <v>Jason</v>
      </c>
      <c r="C77" s="108" t="s">
        <v>196</v>
      </c>
      <c r="D77" s="235">
        <v>12</v>
      </c>
      <c r="E77" s="235">
        <v>26</v>
      </c>
      <c r="F77" s="246">
        <v>0.46153846153846156</v>
      </c>
      <c r="G77" s="235">
        <v>5</v>
      </c>
      <c r="H77" s="235">
        <v>2</v>
      </c>
      <c r="I77" s="300">
        <f>+G77/(G77+H77)</f>
        <v>0.7142857142857143</v>
      </c>
      <c r="J77" s="301">
        <v>13</v>
      </c>
    </row>
    <row r="78" spans="1:22" x14ac:dyDescent="0.25">
      <c r="C78" s="42"/>
    </row>
    <row r="79" spans="1:22" ht="15.75" thickBot="1" x14ac:dyDescent="0.3">
      <c r="A79" t="s">
        <v>175</v>
      </c>
    </row>
    <row r="80" spans="1:22" x14ac:dyDescent="0.25">
      <c r="A80" s="1" t="s">
        <v>162</v>
      </c>
      <c r="B80" s="1"/>
      <c r="D80" s="8" t="s">
        <v>84</v>
      </c>
      <c r="E80" s="79" t="s">
        <v>84</v>
      </c>
      <c r="F80" s="79" t="s">
        <v>84</v>
      </c>
      <c r="G80" s="109" t="s">
        <v>84</v>
      </c>
      <c r="H80" s="8" t="s">
        <v>84</v>
      </c>
      <c r="I80" s="109" t="s">
        <v>84</v>
      </c>
      <c r="J80" s="88" t="s">
        <v>84</v>
      </c>
      <c r="K80" s="8" t="s">
        <v>84</v>
      </c>
      <c r="L80" s="8" t="s">
        <v>84</v>
      </c>
      <c r="M80" s="8" t="s">
        <v>84</v>
      </c>
      <c r="N80" s="8" t="s">
        <v>31</v>
      </c>
      <c r="O80" s="8" t="s">
        <v>44</v>
      </c>
    </row>
    <row r="81" spans="1:19" x14ac:dyDescent="0.25">
      <c r="A81" s="9" t="s">
        <v>139</v>
      </c>
      <c r="B81" s="1"/>
      <c r="D81" s="59" t="s">
        <v>85</v>
      </c>
      <c r="E81" s="18" t="s">
        <v>85</v>
      </c>
      <c r="F81" s="18" t="s">
        <v>85</v>
      </c>
      <c r="G81" s="91" t="s">
        <v>85</v>
      </c>
      <c r="H81" s="59" t="s">
        <v>85</v>
      </c>
      <c r="I81" s="91" t="s">
        <v>85</v>
      </c>
      <c r="J81" s="59" t="s">
        <v>85</v>
      </c>
      <c r="K81" s="59" t="s">
        <v>85</v>
      </c>
      <c r="L81" s="59" t="s">
        <v>85</v>
      </c>
      <c r="M81" s="59" t="s">
        <v>85</v>
      </c>
      <c r="N81" s="59" t="s">
        <v>38</v>
      </c>
      <c r="O81" s="59" t="s">
        <v>38</v>
      </c>
    </row>
    <row r="82" spans="1:19" x14ac:dyDescent="0.25">
      <c r="A82" s="1" t="s">
        <v>148</v>
      </c>
      <c r="B82" s="1"/>
      <c r="D82" s="59" t="s">
        <v>17</v>
      </c>
      <c r="E82" s="18" t="s">
        <v>17</v>
      </c>
      <c r="F82" s="18" t="s">
        <v>17</v>
      </c>
      <c r="G82" s="91" t="s">
        <v>17</v>
      </c>
      <c r="H82" s="59" t="s">
        <v>17</v>
      </c>
      <c r="I82" s="91" t="s">
        <v>17</v>
      </c>
      <c r="J82" s="59" t="s">
        <v>17</v>
      </c>
      <c r="K82" s="59" t="s">
        <v>17</v>
      </c>
      <c r="L82" s="59" t="s">
        <v>17</v>
      </c>
      <c r="M82" s="59" t="s">
        <v>17</v>
      </c>
      <c r="N82" s="59" t="s">
        <v>86</v>
      </c>
      <c r="O82" s="59" t="s">
        <v>86</v>
      </c>
    </row>
    <row r="83" spans="1:19" x14ac:dyDescent="0.25">
      <c r="A83" s="1" t="s">
        <v>36</v>
      </c>
      <c r="B83" s="1"/>
      <c r="D83" s="59" t="s">
        <v>86</v>
      </c>
      <c r="E83" s="18" t="s">
        <v>86</v>
      </c>
      <c r="F83" s="18" t="s">
        <v>86</v>
      </c>
      <c r="G83" s="91" t="s">
        <v>86</v>
      </c>
      <c r="H83" s="59" t="s">
        <v>86</v>
      </c>
      <c r="I83" s="91" t="s">
        <v>86</v>
      </c>
      <c r="J83" s="59" t="s">
        <v>86</v>
      </c>
      <c r="K83" s="59" t="s">
        <v>86</v>
      </c>
      <c r="L83" s="59" t="s">
        <v>86</v>
      </c>
      <c r="M83" s="59" t="s">
        <v>86</v>
      </c>
      <c r="N83" s="110">
        <v>42815</v>
      </c>
      <c r="O83" s="110">
        <v>42815</v>
      </c>
    </row>
    <row r="84" spans="1:19" ht="15.75" thickBot="1" x14ac:dyDescent="0.3">
      <c r="A84" s="19" t="s">
        <v>18</v>
      </c>
      <c r="B84" s="20" t="s">
        <v>19</v>
      </c>
      <c r="D84" s="111">
        <v>42562</v>
      </c>
      <c r="E84" s="112">
        <v>42602</v>
      </c>
      <c r="F84" s="113">
        <v>42646</v>
      </c>
      <c r="G84" s="114">
        <v>42679</v>
      </c>
      <c r="H84" s="111">
        <v>42710</v>
      </c>
      <c r="I84" s="114">
        <v>42741</v>
      </c>
      <c r="J84" s="111">
        <v>42763</v>
      </c>
      <c r="K84" s="111">
        <v>42798</v>
      </c>
      <c r="L84" s="111">
        <v>42815</v>
      </c>
      <c r="M84" s="111">
        <v>42833</v>
      </c>
      <c r="N84" s="111">
        <v>42833</v>
      </c>
      <c r="O84" s="111">
        <v>42833</v>
      </c>
    </row>
    <row r="85" spans="1:19" x14ac:dyDescent="0.25">
      <c r="A85" s="28" t="str">
        <f>+$A$1</f>
        <v>Kruger</v>
      </c>
      <c r="B85" s="29" t="str">
        <f>+$B$1</f>
        <v>Jason</v>
      </c>
      <c r="C85" s="218" t="s">
        <v>87</v>
      </c>
      <c r="D85" s="37"/>
      <c r="E85" s="37"/>
      <c r="F85" s="37"/>
      <c r="G85" s="37"/>
      <c r="H85" s="141">
        <v>165</v>
      </c>
      <c r="I85" s="37">
        <v>165</v>
      </c>
      <c r="J85" s="141">
        <v>162</v>
      </c>
      <c r="K85" s="141">
        <v>144</v>
      </c>
      <c r="L85" s="141">
        <v>148</v>
      </c>
      <c r="M85" s="141">
        <v>144</v>
      </c>
      <c r="N85" s="141">
        <f>+L85-M85</f>
        <v>4</v>
      </c>
      <c r="O85" s="219">
        <f>+N85/L85</f>
        <v>2.7027027027027029E-2</v>
      </c>
    </row>
    <row r="87" spans="1:19" ht="19.5" thickBot="1" x14ac:dyDescent="0.35">
      <c r="A87" t="s">
        <v>176</v>
      </c>
      <c r="F87" s="85"/>
      <c r="G87" s="42"/>
      <c r="H87" s="42"/>
      <c r="O87" s="85"/>
      <c r="P87" s="42"/>
    </row>
    <row r="88" spans="1:19" x14ac:dyDescent="0.25">
      <c r="A88" s="1" t="s">
        <v>162</v>
      </c>
      <c r="B88" s="1"/>
      <c r="D88" s="2" t="s">
        <v>0</v>
      </c>
      <c r="E88" s="5" t="s">
        <v>3</v>
      </c>
      <c r="F88" s="6" t="s">
        <v>2</v>
      </c>
      <c r="G88" s="7" t="s">
        <v>4</v>
      </c>
      <c r="H88" s="43" t="s">
        <v>92</v>
      </c>
    </row>
    <row r="89" spans="1:19" x14ac:dyDescent="0.25">
      <c r="A89" s="9" t="s">
        <v>139</v>
      </c>
      <c r="B89" s="1"/>
      <c r="D89" s="10" t="s">
        <v>6</v>
      </c>
      <c r="E89" s="12" t="s">
        <v>9</v>
      </c>
      <c r="F89" s="13" t="s">
        <v>8</v>
      </c>
      <c r="G89" s="14" t="s">
        <v>3</v>
      </c>
      <c r="H89" s="50" t="s">
        <v>93</v>
      </c>
    </row>
    <row r="90" spans="1:19" x14ac:dyDescent="0.25">
      <c r="A90" s="169"/>
      <c r="B90" s="1"/>
      <c r="D90" s="10" t="s">
        <v>10</v>
      </c>
      <c r="E90" s="12" t="s">
        <v>11</v>
      </c>
      <c r="F90" s="13" t="s">
        <v>12</v>
      </c>
      <c r="G90" s="14" t="s">
        <v>9</v>
      </c>
      <c r="H90" s="50" t="s">
        <v>94</v>
      </c>
    </row>
    <row r="91" spans="1:19" x14ac:dyDescent="0.25">
      <c r="A91" s="99"/>
      <c r="B91" s="1"/>
      <c r="D91" s="10" t="s">
        <v>14</v>
      </c>
      <c r="E91" s="12" t="s">
        <v>15</v>
      </c>
      <c r="F91" s="17"/>
      <c r="G91" s="18" t="s">
        <v>16</v>
      </c>
      <c r="H91" s="50" t="s">
        <v>95</v>
      </c>
    </row>
    <row r="92" spans="1:19" ht="15.75" thickBot="1" x14ac:dyDescent="0.3">
      <c r="A92" s="19" t="s">
        <v>18</v>
      </c>
      <c r="B92" s="20" t="s">
        <v>19</v>
      </c>
      <c r="D92" s="21">
        <v>42562</v>
      </c>
      <c r="E92" s="24" t="s">
        <v>167</v>
      </c>
      <c r="F92" s="25" t="s">
        <v>23</v>
      </c>
      <c r="G92" s="26" t="s">
        <v>24</v>
      </c>
      <c r="H92" s="117">
        <v>42014</v>
      </c>
    </row>
    <row r="93" spans="1:19" x14ac:dyDescent="0.25">
      <c r="A93" s="28" t="str">
        <f>+$A$1</f>
        <v>Kruger</v>
      </c>
      <c r="B93" s="29" t="str">
        <f>+$B$1</f>
        <v>Jason</v>
      </c>
      <c r="C93" s="118" t="s">
        <v>198</v>
      </c>
      <c r="D93" s="141">
        <v>5</v>
      </c>
      <c r="E93" s="207">
        <v>1.0972222222222214</v>
      </c>
      <c r="F93" s="208">
        <v>1</v>
      </c>
      <c r="G93" s="209">
        <v>1.0972222222222214</v>
      </c>
      <c r="H93" s="210">
        <v>38</v>
      </c>
    </row>
    <row r="95" spans="1:19" ht="15.75" thickBot="1" x14ac:dyDescent="0.3">
      <c r="A95" t="s">
        <v>177</v>
      </c>
      <c r="H95" s="42"/>
    </row>
    <row r="96" spans="1:19" x14ac:dyDescent="0.25">
      <c r="A96" s="1" t="s">
        <v>162</v>
      </c>
      <c r="B96" s="119"/>
      <c r="D96" s="44" t="s">
        <v>47</v>
      </c>
      <c r="E96" s="6" t="s">
        <v>47</v>
      </c>
      <c r="F96" s="6" t="s">
        <v>47</v>
      </c>
      <c r="G96" s="6" t="s">
        <v>47</v>
      </c>
      <c r="H96" s="6" t="s">
        <v>47</v>
      </c>
      <c r="I96" s="44" t="s">
        <v>47</v>
      </c>
      <c r="J96" s="44" t="s">
        <v>47</v>
      </c>
      <c r="K96" s="44" t="s">
        <v>47</v>
      </c>
      <c r="L96" s="6" t="s">
        <v>47</v>
      </c>
      <c r="M96" s="44" t="s">
        <v>47</v>
      </c>
      <c r="N96" s="44" t="s">
        <v>47</v>
      </c>
      <c r="O96" s="44" t="s">
        <v>47</v>
      </c>
      <c r="P96" s="44" t="s">
        <v>47</v>
      </c>
      <c r="Q96" s="44" t="s">
        <v>47</v>
      </c>
      <c r="R96" s="8" t="s">
        <v>31</v>
      </c>
      <c r="S96" s="120" t="s">
        <v>32</v>
      </c>
    </row>
    <row r="97" spans="1:19" x14ac:dyDescent="0.25">
      <c r="A97" s="9" t="s">
        <v>139</v>
      </c>
      <c r="B97" s="119"/>
      <c r="D97" s="121" t="s">
        <v>49</v>
      </c>
      <c r="E97" s="173" t="s">
        <v>49</v>
      </c>
      <c r="F97" s="173" t="s">
        <v>49</v>
      </c>
      <c r="G97" s="173" t="s">
        <v>49</v>
      </c>
      <c r="H97" s="173" t="s">
        <v>49</v>
      </c>
      <c r="I97" s="59" t="s">
        <v>49</v>
      </c>
      <c r="J97" s="59" t="s">
        <v>49</v>
      </c>
      <c r="K97" s="121" t="s">
        <v>49</v>
      </c>
      <c r="L97" s="173" t="s">
        <v>49</v>
      </c>
      <c r="M97" s="121" t="s">
        <v>49</v>
      </c>
      <c r="N97" s="121" t="s">
        <v>49</v>
      </c>
      <c r="O97" s="121" t="s">
        <v>49</v>
      </c>
      <c r="P97" s="121" t="s">
        <v>49</v>
      </c>
      <c r="Q97" s="121" t="s">
        <v>49</v>
      </c>
      <c r="R97" s="121" t="s">
        <v>38</v>
      </c>
      <c r="S97" s="121" t="s">
        <v>38</v>
      </c>
    </row>
    <row r="98" spans="1:19" x14ac:dyDescent="0.25">
      <c r="A98" s="183" t="s">
        <v>149</v>
      </c>
      <c r="B98" s="119"/>
      <c r="D98" s="59" t="s">
        <v>97</v>
      </c>
      <c r="E98" s="18" t="s">
        <v>97</v>
      </c>
      <c r="F98" s="18" t="s">
        <v>97</v>
      </c>
      <c r="G98" s="18" t="s">
        <v>97</v>
      </c>
      <c r="H98" s="18" t="s">
        <v>97</v>
      </c>
      <c r="I98" s="59" t="s">
        <v>97</v>
      </c>
      <c r="J98" s="59" t="s">
        <v>97</v>
      </c>
      <c r="K98" s="59" t="s">
        <v>97</v>
      </c>
      <c r="L98" s="18" t="s">
        <v>97</v>
      </c>
      <c r="M98" s="59" t="s">
        <v>97</v>
      </c>
      <c r="N98" s="59" t="s">
        <v>97</v>
      </c>
      <c r="O98" s="59" t="s">
        <v>97</v>
      </c>
      <c r="P98" s="59" t="s">
        <v>97</v>
      </c>
      <c r="Q98" s="59" t="s">
        <v>97</v>
      </c>
      <c r="R98" s="59" t="s">
        <v>41</v>
      </c>
      <c r="S98" s="59" t="s">
        <v>41</v>
      </c>
    </row>
    <row r="99" spans="1:19" x14ac:dyDescent="0.25">
      <c r="A99" s="119" t="s">
        <v>36</v>
      </c>
      <c r="B99" s="119"/>
      <c r="D99" s="59" t="s">
        <v>17</v>
      </c>
      <c r="E99" s="18" t="s">
        <v>17</v>
      </c>
      <c r="F99" s="18" t="s">
        <v>17</v>
      </c>
      <c r="G99" s="18" t="s">
        <v>17</v>
      </c>
      <c r="H99" s="18" t="s">
        <v>17</v>
      </c>
      <c r="I99" s="59" t="s">
        <v>17</v>
      </c>
      <c r="J99" s="59" t="s">
        <v>17</v>
      </c>
      <c r="K99" s="59" t="s">
        <v>17</v>
      </c>
      <c r="L99" s="18" t="s">
        <v>17</v>
      </c>
      <c r="M99" s="59" t="s">
        <v>17</v>
      </c>
      <c r="N99" s="59" t="s">
        <v>17</v>
      </c>
      <c r="O99" s="59" t="s">
        <v>17</v>
      </c>
      <c r="P99" s="59" t="s">
        <v>17</v>
      </c>
      <c r="Q99" s="59" t="s">
        <v>17</v>
      </c>
      <c r="R99" s="68">
        <v>42815</v>
      </c>
      <c r="S99" s="68">
        <v>42815</v>
      </c>
    </row>
    <row r="100" spans="1:19" ht="15.75" thickBot="1" x14ac:dyDescent="0.3">
      <c r="A100" s="39" t="s">
        <v>18</v>
      </c>
      <c r="B100" s="266" t="s">
        <v>19</v>
      </c>
      <c r="D100" s="267">
        <v>42464</v>
      </c>
      <c r="E100" s="268">
        <v>42476</v>
      </c>
      <c r="F100" s="268">
        <v>42492</v>
      </c>
      <c r="G100" s="268">
        <v>42518</v>
      </c>
      <c r="H100" s="268">
        <v>42548</v>
      </c>
      <c r="I100" s="111">
        <v>42602</v>
      </c>
      <c r="J100" s="269">
        <v>42646</v>
      </c>
      <c r="K100" s="66">
        <v>42679</v>
      </c>
      <c r="L100" s="122">
        <v>42710</v>
      </c>
      <c r="M100" s="66">
        <v>42741</v>
      </c>
      <c r="N100" s="122">
        <v>42763</v>
      </c>
      <c r="O100" s="122">
        <v>42798</v>
      </c>
      <c r="P100" s="66">
        <v>42815</v>
      </c>
      <c r="Q100" s="66">
        <v>42833</v>
      </c>
      <c r="R100" s="66">
        <v>42833</v>
      </c>
      <c r="S100" s="66">
        <v>42833</v>
      </c>
    </row>
    <row r="101" spans="1:19" x14ac:dyDescent="0.25">
      <c r="A101" s="28" t="str">
        <f>+$A$1</f>
        <v>Kruger</v>
      </c>
      <c r="B101" s="29" t="str">
        <f>+$B$1</f>
        <v>Jason</v>
      </c>
      <c r="C101" s="214" t="s">
        <v>98</v>
      </c>
      <c r="D101" s="251"/>
      <c r="E101" s="251"/>
      <c r="F101" s="251"/>
      <c r="G101" s="251"/>
      <c r="H101" s="251"/>
      <c r="I101" s="251"/>
      <c r="J101" s="251"/>
      <c r="K101" s="37"/>
      <c r="L101" s="141">
        <v>63</v>
      </c>
      <c r="M101" s="37">
        <v>63</v>
      </c>
      <c r="N101" s="141">
        <v>30</v>
      </c>
      <c r="O101" s="141">
        <v>4</v>
      </c>
      <c r="P101" s="141">
        <v>19</v>
      </c>
      <c r="Q101" s="141">
        <v>18</v>
      </c>
      <c r="R101" s="141">
        <f>+P101-Q101</f>
        <v>1</v>
      </c>
      <c r="S101" s="225">
        <f>+R101/P101</f>
        <v>5.2631578947368418E-2</v>
      </c>
    </row>
    <row r="102" spans="1:19" x14ac:dyDescent="0.25">
      <c r="C102" s="42"/>
    </row>
    <row r="103" spans="1:19" x14ac:dyDescent="0.25">
      <c r="A103" t="s">
        <v>179</v>
      </c>
      <c r="C103" s="42"/>
    </row>
    <row r="104" spans="1:19" ht="19.5" thickBot="1" x14ac:dyDescent="0.35">
      <c r="A104" t="s">
        <v>171</v>
      </c>
      <c r="C104" s="85"/>
      <c r="D104" s="42"/>
      <c r="E104" s="42"/>
      <c r="F104" s="42"/>
      <c r="G104" s="42"/>
      <c r="H104" s="42"/>
    </row>
    <row r="105" spans="1:19" ht="18.75" x14ac:dyDescent="0.3">
      <c r="A105" s="1" t="s">
        <v>162</v>
      </c>
      <c r="B105" s="1"/>
      <c r="D105" s="49" t="s">
        <v>4</v>
      </c>
      <c r="E105" s="43" t="s">
        <v>92</v>
      </c>
      <c r="F105" s="45"/>
      <c r="G105" s="45"/>
      <c r="H105" s="270"/>
      <c r="I105" s="43" t="s">
        <v>99</v>
      </c>
      <c r="J105" s="44" t="s">
        <v>47</v>
      </c>
      <c r="N105" s="85"/>
      <c r="O105" s="42"/>
      <c r="P105" s="42"/>
      <c r="Q105" s="42"/>
      <c r="R105" s="42"/>
      <c r="S105" s="42"/>
    </row>
    <row r="106" spans="1:19" x14ac:dyDescent="0.25">
      <c r="A106" s="9" t="s">
        <v>139</v>
      </c>
      <c r="B106" s="1"/>
      <c r="D106" s="80" t="s">
        <v>3</v>
      </c>
      <c r="E106" s="50" t="s">
        <v>93</v>
      </c>
      <c r="F106" s="11" t="s">
        <v>100</v>
      </c>
      <c r="G106" s="11" t="s">
        <v>101</v>
      </c>
      <c r="H106" s="11" t="s">
        <v>102</v>
      </c>
      <c r="I106" s="50" t="s">
        <v>82</v>
      </c>
      <c r="J106" s="121" t="s">
        <v>49</v>
      </c>
    </row>
    <row r="107" spans="1:19" x14ac:dyDescent="0.25">
      <c r="A107" s="183" t="s">
        <v>149</v>
      </c>
      <c r="B107" s="1"/>
      <c r="D107" s="80" t="s">
        <v>9</v>
      </c>
      <c r="E107" s="50" t="s">
        <v>94</v>
      </c>
      <c r="F107" s="11" t="s">
        <v>97</v>
      </c>
      <c r="G107" s="11" t="s">
        <v>97</v>
      </c>
      <c r="H107" s="11" t="s">
        <v>25</v>
      </c>
      <c r="I107" s="50" t="s">
        <v>103</v>
      </c>
      <c r="J107" s="59" t="s">
        <v>97</v>
      </c>
    </row>
    <row r="108" spans="1:19" x14ac:dyDescent="0.25">
      <c r="A108" s="99"/>
      <c r="B108" s="1"/>
      <c r="D108" s="59" t="s">
        <v>16</v>
      </c>
      <c r="E108" s="50" t="s">
        <v>95</v>
      </c>
      <c r="F108" s="11" t="s">
        <v>104</v>
      </c>
      <c r="G108" s="11" t="s">
        <v>104</v>
      </c>
      <c r="H108" s="11" t="s">
        <v>105</v>
      </c>
      <c r="I108" s="50" t="s">
        <v>178</v>
      </c>
      <c r="J108" s="59" t="s">
        <v>17</v>
      </c>
    </row>
    <row r="109" spans="1:19" ht="15.75" thickBot="1" x14ac:dyDescent="0.3">
      <c r="A109" s="19" t="s">
        <v>18</v>
      </c>
      <c r="B109" s="20" t="s">
        <v>19</v>
      </c>
      <c r="D109" s="83" t="s">
        <v>24</v>
      </c>
      <c r="E109" s="117">
        <v>42014</v>
      </c>
      <c r="F109" s="22" t="s">
        <v>79</v>
      </c>
      <c r="G109" s="22" t="s">
        <v>80</v>
      </c>
      <c r="H109" s="22" t="s">
        <v>97</v>
      </c>
      <c r="I109" s="24" t="s">
        <v>103</v>
      </c>
      <c r="J109" s="66">
        <v>42833</v>
      </c>
    </row>
    <row r="110" spans="1:19" x14ac:dyDescent="0.25">
      <c r="A110" s="28" t="str">
        <f>+$A$1</f>
        <v>Kruger</v>
      </c>
      <c r="B110" s="29" t="str">
        <f>+$B$1</f>
        <v>Jason</v>
      </c>
      <c r="C110" s="69" t="s">
        <v>152</v>
      </c>
      <c r="D110" s="209">
        <v>1.0972222222222214</v>
      </c>
      <c r="E110" s="141">
        <v>38</v>
      </c>
      <c r="F110" s="141">
        <v>15</v>
      </c>
      <c r="G110" s="141">
        <v>-4</v>
      </c>
      <c r="H110" s="141">
        <v>11</v>
      </c>
      <c r="I110" s="204">
        <v>3.75</v>
      </c>
      <c r="J110" s="215">
        <v>18</v>
      </c>
    </row>
    <row r="112" spans="1:19" x14ac:dyDescent="0.25">
      <c r="A112" t="s">
        <v>187</v>
      </c>
    </row>
    <row r="113" spans="1:21" ht="15.75" thickBot="1" x14ac:dyDescent="0.3">
      <c r="A113" t="s">
        <v>113</v>
      </c>
      <c r="H113" s="42"/>
    </row>
    <row r="114" spans="1:21" x14ac:dyDescent="0.25">
      <c r="A114" s="1" t="s">
        <v>162</v>
      </c>
      <c r="B114" s="1"/>
      <c r="D114" s="130" t="s">
        <v>30</v>
      </c>
      <c r="E114" s="191" t="s">
        <v>3</v>
      </c>
      <c r="F114" s="278" t="s">
        <v>3</v>
      </c>
      <c r="G114" s="131" t="s">
        <v>47</v>
      </c>
      <c r="H114" s="279" t="s">
        <v>84</v>
      </c>
      <c r="I114" s="280" t="s">
        <v>92</v>
      </c>
      <c r="J114" s="192" t="s">
        <v>47</v>
      </c>
      <c r="K114" s="124" t="s">
        <v>108</v>
      </c>
    </row>
    <row r="115" spans="1:21" x14ac:dyDescent="0.25">
      <c r="A115" s="9" t="s">
        <v>139</v>
      </c>
      <c r="B115" s="1"/>
      <c r="D115" s="132" t="s">
        <v>7</v>
      </c>
      <c r="E115" s="133" t="s">
        <v>9</v>
      </c>
      <c r="F115" s="281" t="s">
        <v>9</v>
      </c>
      <c r="G115" s="193" t="s">
        <v>49</v>
      </c>
      <c r="H115" s="282" t="s">
        <v>85</v>
      </c>
      <c r="I115" s="283" t="s">
        <v>93</v>
      </c>
      <c r="J115" s="194" t="s">
        <v>49</v>
      </c>
      <c r="K115" s="126" t="s">
        <v>109</v>
      </c>
    </row>
    <row r="116" spans="1:21" x14ac:dyDescent="0.25">
      <c r="A116" s="1" t="s">
        <v>108</v>
      </c>
      <c r="B116" s="1"/>
      <c r="D116" s="132" t="s">
        <v>17</v>
      </c>
      <c r="E116" s="133" t="s">
        <v>40</v>
      </c>
      <c r="F116" s="281" t="s">
        <v>17</v>
      </c>
      <c r="G116" s="134" t="s">
        <v>17</v>
      </c>
      <c r="H116" s="282" t="s">
        <v>17</v>
      </c>
      <c r="I116" s="283" t="s">
        <v>94</v>
      </c>
      <c r="J116" s="195" t="s">
        <v>97</v>
      </c>
      <c r="K116" s="126" t="s">
        <v>110</v>
      </c>
    </row>
    <row r="117" spans="1:21" x14ac:dyDescent="0.25">
      <c r="A117" s="99"/>
      <c r="B117" s="1"/>
      <c r="D117" s="132" t="s">
        <v>34</v>
      </c>
      <c r="E117" s="133" t="s">
        <v>17</v>
      </c>
      <c r="F117" s="281" t="s">
        <v>41</v>
      </c>
      <c r="G117" s="134" t="s">
        <v>41</v>
      </c>
      <c r="H117" s="282" t="s">
        <v>86</v>
      </c>
      <c r="I117" s="283" t="s">
        <v>95</v>
      </c>
      <c r="J117" s="195" t="s">
        <v>17</v>
      </c>
      <c r="K117" s="126" t="s">
        <v>111</v>
      </c>
    </row>
    <row r="118" spans="1:21" ht="15.75" thickBot="1" x14ac:dyDescent="0.3">
      <c r="A118" s="19" t="s">
        <v>18</v>
      </c>
      <c r="B118" s="20" t="s">
        <v>19</v>
      </c>
      <c r="D118" s="196">
        <v>42833</v>
      </c>
      <c r="E118" s="197">
        <v>42833</v>
      </c>
      <c r="F118" s="284">
        <v>42833</v>
      </c>
      <c r="G118" s="198">
        <v>42833</v>
      </c>
      <c r="H118" s="285">
        <v>42833</v>
      </c>
      <c r="I118" s="286">
        <v>42014</v>
      </c>
      <c r="J118" s="199">
        <v>42833</v>
      </c>
      <c r="K118" s="277">
        <v>42833</v>
      </c>
    </row>
    <row r="119" spans="1:21" x14ac:dyDescent="0.25">
      <c r="A119" s="28" t="str">
        <f>+$A$1</f>
        <v>Kruger</v>
      </c>
      <c r="B119" s="29" t="str">
        <f>+$B$1</f>
        <v>Jason</v>
      </c>
      <c r="C119" s="76" t="s">
        <v>199</v>
      </c>
      <c r="D119" s="141">
        <v>157</v>
      </c>
      <c r="E119" s="141">
        <v>16</v>
      </c>
      <c r="F119" s="141">
        <v>52</v>
      </c>
      <c r="G119" s="141">
        <v>13</v>
      </c>
      <c r="H119" s="141">
        <v>144</v>
      </c>
      <c r="I119" s="141">
        <v>38</v>
      </c>
      <c r="J119" s="141">
        <v>18</v>
      </c>
      <c r="K119" s="217">
        <v>68</v>
      </c>
    </row>
    <row r="120" spans="1:21" x14ac:dyDescent="0.25">
      <c r="C120" s="42"/>
    </row>
    <row r="121" spans="1:21" ht="15.75" thickBot="1" x14ac:dyDescent="0.3">
      <c r="C121" s="42"/>
    </row>
    <row r="122" spans="1:21" ht="21" x14ac:dyDescent="0.35">
      <c r="A122" s="135" t="s">
        <v>114</v>
      </c>
      <c r="D122" s="136" t="str">
        <f>+$A$1</f>
        <v>Kruger</v>
      </c>
      <c r="E122" s="137" t="str">
        <f>+$B$1</f>
        <v>Jason</v>
      </c>
      <c r="L122" s="1" t="str">
        <f>+$J$2</f>
        <v>Date:7 &amp; 8 April 17</v>
      </c>
      <c r="M122" s="1"/>
      <c r="N122" s="130" t="s">
        <v>30</v>
      </c>
      <c r="O122" s="191" t="s">
        <v>3</v>
      </c>
      <c r="P122" s="278" t="s">
        <v>3</v>
      </c>
      <c r="Q122" s="131" t="s">
        <v>47</v>
      </c>
      <c r="R122" s="279" t="s">
        <v>84</v>
      </c>
      <c r="S122" s="280" t="s">
        <v>92</v>
      </c>
      <c r="T122" s="192" t="s">
        <v>47</v>
      </c>
      <c r="U122" s="124" t="s">
        <v>108</v>
      </c>
    </row>
    <row r="123" spans="1:21" ht="21" x14ac:dyDescent="0.35">
      <c r="A123" s="138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9" t="s">
        <v>139</v>
      </c>
      <c r="M123" s="1"/>
      <c r="N123" s="132" t="s">
        <v>7</v>
      </c>
      <c r="O123" s="133" t="s">
        <v>9</v>
      </c>
      <c r="P123" s="281" t="s">
        <v>9</v>
      </c>
      <c r="Q123" s="193" t="s">
        <v>49</v>
      </c>
      <c r="R123" s="282" t="s">
        <v>85</v>
      </c>
      <c r="S123" s="283" t="s">
        <v>93</v>
      </c>
      <c r="T123" s="194" t="s">
        <v>49</v>
      </c>
      <c r="U123" s="126" t="s">
        <v>109</v>
      </c>
    </row>
    <row r="124" spans="1:21" ht="15.75" x14ac:dyDescent="0.25">
      <c r="A124" s="139" t="s">
        <v>115</v>
      </c>
      <c r="L124" s="1" t="s">
        <v>108</v>
      </c>
      <c r="M124" s="1"/>
      <c r="N124" s="132" t="s">
        <v>17</v>
      </c>
      <c r="O124" s="133" t="s">
        <v>40</v>
      </c>
      <c r="P124" s="281" t="s">
        <v>17</v>
      </c>
      <c r="Q124" s="134" t="s">
        <v>17</v>
      </c>
      <c r="R124" s="282" t="s">
        <v>17</v>
      </c>
      <c r="S124" s="283" t="s">
        <v>94</v>
      </c>
      <c r="T124" s="195" t="s">
        <v>97</v>
      </c>
      <c r="U124" s="126" t="s">
        <v>110</v>
      </c>
    </row>
    <row r="125" spans="1:21" ht="15.75" x14ac:dyDescent="0.25">
      <c r="A125" s="139"/>
      <c r="L125" s="99"/>
      <c r="M125" s="1"/>
      <c r="N125" s="132" t="s">
        <v>34</v>
      </c>
      <c r="O125" s="133" t="s">
        <v>17</v>
      </c>
      <c r="P125" s="281" t="s">
        <v>41</v>
      </c>
      <c r="Q125" s="134" t="s">
        <v>41</v>
      </c>
      <c r="R125" s="282" t="s">
        <v>86</v>
      </c>
      <c r="S125" s="283" t="s">
        <v>95</v>
      </c>
      <c r="T125" s="195" t="s">
        <v>17</v>
      </c>
      <c r="U125" s="126" t="s">
        <v>111</v>
      </c>
    </row>
    <row r="126" spans="1:21" ht="15.75" thickBot="1" x14ac:dyDescent="0.3">
      <c r="A126" s="140" t="s">
        <v>107</v>
      </c>
      <c r="B126" s="141">
        <f>+$C$6</f>
        <v>52</v>
      </c>
      <c r="C126" s="142" t="s">
        <v>116</v>
      </c>
      <c r="D126" s="143">
        <f>+$F$13</f>
        <v>1.0972222222222214</v>
      </c>
      <c r="E126" s="144" t="s">
        <v>117</v>
      </c>
      <c r="F126" s="145">
        <f>+$E$13</f>
        <v>10</v>
      </c>
      <c r="G126" s="146" t="s">
        <v>118</v>
      </c>
      <c r="H126" s="147">
        <f>+$G$13</f>
        <v>1</v>
      </c>
      <c r="I126" s="148" t="s">
        <v>119</v>
      </c>
      <c r="J126" s="149">
        <f>+$H$13</f>
        <v>1.0972222222222214</v>
      </c>
      <c r="L126" s="19" t="s">
        <v>18</v>
      </c>
      <c r="M126" s="20" t="s">
        <v>19</v>
      </c>
      <c r="N126" s="196">
        <v>42833</v>
      </c>
      <c r="O126" s="197">
        <v>42833</v>
      </c>
      <c r="P126" s="284">
        <v>42833</v>
      </c>
      <c r="Q126" s="198">
        <v>42833</v>
      </c>
      <c r="R126" s="285">
        <v>42833</v>
      </c>
      <c r="S126" s="286">
        <v>42014</v>
      </c>
      <c r="T126" s="199">
        <v>42833</v>
      </c>
      <c r="U126" s="277">
        <v>42833</v>
      </c>
    </row>
    <row r="127" spans="1:21" x14ac:dyDescent="0.25">
      <c r="A127" s="150"/>
      <c r="B127" s="151"/>
      <c r="C127" s="152"/>
      <c r="D127" s="153"/>
      <c r="E127" s="154"/>
      <c r="F127" s="155"/>
      <c r="G127" s="156"/>
      <c r="H127" s="157"/>
      <c r="I127" s="158"/>
      <c r="J127" s="159"/>
      <c r="K127" s="42"/>
      <c r="L127" s="28" t="str">
        <f>+$A$1</f>
        <v>Kruger</v>
      </c>
      <c r="M127" s="29" t="str">
        <f>+$B$1</f>
        <v>Jason</v>
      </c>
      <c r="N127" s="141">
        <v>157</v>
      </c>
      <c r="O127" s="141">
        <v>16</v>
      </c>
      <c r="P127" s="141">
        <v>52</v>
      </c>
      <c r="Q127" s="141">
        <v>13</v>
      </c>
      <c r="R127" s="141">
        <v>144</v>
      </c>
      <c r="S127" s="141">
        <v>38</v>
      </c>
      <c r="T127" s="141">
        <v>18</v>
      </c>
      <c r="U127" s="141">
        <v>68</v>
      </c>
    </row>
    <row r="128" spans="1:21" ht="15.75" x14ac:dyDescent="0.2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</row>
    <row r="129" spans="1:20" ht="15.75" x14ac:dyDescent="0.25">
      <c r="A129" s="139" t="s">
        <v>120</v>
      </c>
    </row>
    <row r="130" spans="1:20" ht="15.75" x14ac:dyDescent="0.25">
      <c r="A130" s="139"/>
    </row>
    <row r="131" spans="1:20" ht="15.75" x14ac:dyDescent="0.25">
      <c r="A131" s="148" t="s">
        <v>121</v>
      </c>
      <c r="B131" s="161">
        <f>+$C$15</f>
        <v>0</v>
      </c>
      <c r="C131" s="160" t="s">
        <v>122</v>
      </c>
      <c r="D131" s="162">
        <f>+$D$13</f>
        <v>8.9027777777777786</v>
      </c>
    </row>
    <row r="132" spans="1:20" ht="15.75" x14ac:dyDescent="0.25">
      <c r="A132" s="158"/>
      <c r="B132" s="151"/>
      <c r="C132" s="163"/>
      <c r="D132" s="164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20" ht="15.75" x14ac:dyDescent="0.2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</row>
    <row r="134" spans="1:20" ht="18.75" x14ac:dyDescent="0.3">
      <c r="A134" s="165" t="s">
        <v>188</v>
      </c>
      <c r="B134" s="166"/>
      <c r="C134" s="166"/>
      <c r="D134" s="166"/>
    </row>
    <row r="135" spans="1:20" ht="18.75" x14ac:dyDescent="0.3">
      <c r="A135" s="165"/>
      <c r="B135" s="166"/>
      <c r="C135" s="166"/>
      <c r="D135" s="166"/>
    </row>
    <row r="136" spans="1:20" ht="15.75" x14ac:dyDescent="0.25">
      <c r="A136" s="139" t="s">
        <v>189</v>
      </c>
      <c r="B136" s="167"/>
      <c r="C136" s="167"/>
    </row>
    <row r="137" spans="1:20" ht="15.75" x14ac:dyDescent="0.25">
      <c r="A137" s="139"/>
      <c r="B137" s="167"/>
      <c r="C137" s="167"/>
    </row>
    <row r="138" spans="1:20" ht="15.75" x14ac:dyDescent="0.25">
      <c r="A138" s="160" t="s">
        <v>124</v>
      </c>
    </row>
    <row r="139" spans="1:20" ht="15.75" x14ac:dyDescent="0.25">
      <c r="A139" s="160"/>
    </row>
    <row r="140" spans="1:20" ht="15.75" x14ac:dyDescent="0.25">
      <c r="A140" s="160"/>
    </row>
    <row r="141" spans="1:20" ht="15.75" x14ac:dyDescent="0.25">
      <c r="A141" s="160" t="s">
        <v>125</v>
      </c>
    </row>
    <row r="142" spans="1:20" ht="15.75" x14ac:dyDescent="0.25">
      <c r="A142" s="160"/>
    </row>
    <row r="143" spans="1:20" ht="15.75" x14ac:dyDescent="0.25">
      <c r="A143" s="160"/>
    </row>
    <row r="144" spans="1:20" ht="15.75" x14ac:dyDescent="0.25">
      <c r="A144" s="160" t="s">
        <v>126</v>
      </c>
    </row>
    <row r="145" spans="1:4" ht="15.75" x14ac:dyDescent="0.25">
      <c r="A145" s="160"/>
    </row>
    <row r="146" spans="1:4" ht="15.75" x14ac:dyDescent="0.25">
      <c r="A146" s="160"/>
    </row>
    <row r="147" spans="1:4" ht="15.75" x14ac:dyDescent="0.25">
      <c r="A147" s="160" t="s">
        <v>128</v>
      </c>
    </row>
    <row r="148" spans="1:4" ht="15.75" x14ac:dyDescent="0.25">
      <c r="A148" s="160"/>
    </row>
    <row r="149" spans="1:4" ht="15.75" x14ac:dyDescent="0.25">
      <c r="A149" s="160"/>
    </row>
    <row r="150" spans="1:4" ht="15.75" x14ac:dyDescent="0.25">
      <c r="A150" s="160" t="s">
        <v>129</v>
      </c>
    </row>
    <row r="151" spans="1:4" ht="15.75" x14ac:dyDescent="0.25">
      <c r="A151" s="160"/>
    </row>
    <row r="153" spans="1:4" ht="15.75" x14ac:dyDescent="0.25">
      <c r="A153" s="139" t="s">
        <v>190</v>
      </c>
      <c r="B153" s="167"/>
      <c r="C153" s="167"/>
      <c r="D153" s="167"/>
    </row>
    <row r="154" spans="1:4" x14ac:dyDescent="0.25">
      <c r="A154" s="167"/>
      <c r="B154" s="167"/>
      <c r="C154" s="167"/>
      <c r="D154" s="167"/>
    </row>
    <row r="155" spans="1:4" ht="15.75" x14ac:dyDescent="0.25">
      <c r="A155" s="160" t="s">
        <v>133</v>
      </c>
    </row>
    <row r="156" spans="1:4" ht="15.75" x14ac:dyDescent="0.25">
      <c r="A156" s="160"/>
    </row>
    <row r="157" spans="1:4" ht="15.75" x14ac:dyDescent="0.25">
      <c r="A157" s="160"/>
    </row>
    <row r="158" spans="1:4" ht="15.75" x14ac:dyDescent="0.25">
      <c r="A158" s="160" t="s">
        <v>134</v>
      </c>
    </row>
    <row r="159" spans="1:4" ht="15.75" x14ac:dyDescent="0.25">
      <c r="A159" s="160"/>
    </row>
    <row r="160" spans="1:4" ht="15.75" x14ac:dyDescent="0.25">
      <c r="A160" s="160"/>
    </row>
    <row r="161" spans="1:21" ht="15.75" x14ac:dyDescent="0.25">
      <c r="A161" s="160" t="s">
        <v>137</v>
      </c>
    </row>
    <row r="162" spans="1:21" ht="15.75" x14ac:dyDescent="0.25">
      <c r="A162" s="160"/>
    </row>
    <row r="165" spans="1:21" ht="15.75" thickBot="1" x14ac:dyDescent="0.3">
      <c r="A165" t="s">
        <v>159</v>
      </c>
      <c r="F165" s="42"/>
      <c r="H165" s="42"/>
      <c r="K165" s="87"/>
      <c r="T165" s="42"/>
      <c r="U165" s="42"/>
    </row>
    <row r="166" spans="1:21" x14ac:dyDescent="0.25">
      <c r="A166" s="1" t="s">
        <v>162</v>
      </c>
      <c r="B166" s="1"/>
      <c r="D166" s="4" t="s">
        <v>46</v>
      </c>
      <c r="E166" s="4" t="s">
        <v>46</v>
      </c>
      <c r="F166" s="4" t="s">
        <v>46</v>
      </c>
      <c r="G166" s="4" t="s">
        <v>47</v>
      </c>
      <c r="H166" s="44" t="s">
        <v>47</v>
      </c>
      <c r="I166" s="6" t="s">
        <v>47</v>
      </c>
      <c r="J166" s="6" t="s">
        <v>47</v>
      </c>
      <c r="K166" s="6" t="s">
        <v>47</v>
      </c>
      <c r="L166" s="6" t="s">
        <v>47</v>
      </c>
      <c r="M166" s="6" t="s">
        <v>47</v>
      </c>
      <c r="N166" s="47" t="s">
        <v>47</v>
      </c>
      <c r="O166" s="4" t="s">
        <v>47</v>
      </c>
      <c r="P166" s="4" t="s">
        <v>47</v>
      </c>
      <c r="Q166" s="4" t="s">
        <v>47</v>
      </c>
      <c r="R166" s="4" t="s">
        <v>47</v>
      </c>
      <c r="S166" s="4" t="s">
        <v>47</v>
      </c>
      <c r="T166" s="44" t="s">
        <v>47</v>
      </c>
    </row>
    <row r="167" spans="1:21" x14ac:dyDescent="0.25">
      <c r="A167" s="9" t="s">
        <v>139</v>
      </c>
      <c r="B167" s="1" t="s">
        <v>145</v>
      </c>
      <c r="D167" s="89" t="s">
        <v>49</v>
      </c>
      <c r="E167" s="89" t="s">
        <v>49</v>
      </c>
      <c r="F167" s="72" t="s">
        <v>49</v>
      </c>
      <c r="G167" s="92" t="s">
        <v>49</v>
      </c>
      <c r="H167" s="121" t="s">
        <v>49</v>
      </c>
      <c r="I167" s="173" t="s">
        <v>49</v>
      </c>
      <c r="J167" s="173" t="s">
        <v>49</v>
      </c>
      <c r="K167" s="173" t="s">
        <v>49</v>
      </c>
      <c r="L167" s="173" t="s">
        <v>49</v>
      </c>
      <c r="M167" s="173" t="s">
        <v>49</v>
      </c>
      <c r="N167" s="174" t="s">
        <v>49</v>
      </c>
      <c r="O167" s="92" t="s">
        <v>49</v>
      </c>
      <c r="P167" s="92" t="s">
        <v>49</v>
      </c>
      <c r="Q167" s="92" t="s">
        <v>49</v>
      </c>
      <c r="R167" s="92" t="s">
        <v>49</v>
      </c>
      <c r="S167" s="92" t="s">
        <v>49</v>
      </c>
      <c r="T167" s="121" t="s">
        <v>49</v>
      </c>
    </row>
    <row r="168" spans="1:21" x14ac:dyDescent="0.25">
      <c r="A168" s="177" t="s">
        <v>146</v>
      </c>
      <c r="B168" s="1"/>
      <c r="D168" s="10" t="s">
        <v>52</v>
      </c>
      <c r="E168" s="10" t="s">
        <v>52</v>
      </c>
      <c r="F168" s="10" t="s">
        <v>52</v>
      </c>
      <c r="G168" s="90" t="s">
        <v>52</v>
      </c>
      <c r="H168" s="59" t="s">
        <v>52</v>
      </c>
      <c r="I168" s="18" t="s">
        <v>52</v>
      </c>
      <c r="J168" s="18" t="s">
        <v>52</v>
      </c>
      <c r="K168" s="18" t="s">
        <v>52</v>
      </c>
      <c r="L168" s="18" t="s">
        <v>52</v>
      </c>
      <c r="M168" s="18" t="s">
        <v>52</v>
      </c>
      <c r="N168" s="91" t="s">
        <v>52</v>
      </c>
      <c r="O168" s="90" t="s">
        <v>52</v>
      </c>
      <c r="P168" s="90" t="s">
        <v>52</v>
      </c>
      <c r="Q168" s="90" t="s">
        <v>52</v>
      </c>
      <c r="R168" s="90" t="s">
        <v>52</v>
      </c>
      <c r="S168" s="90" t="s">
        <v>52</v>
      </c>
      <c r="T168" s="59" t="s">
        <v>52</v>
      </c>
    </row>
    <row r="169" spans="1:21" x14ac:dyDescent="0.25">
      <c r="A169" s="1"/>
      <c r="B169" s="1"/>
      <c r="D169" s="10" t="s">
        <v>55</v>
      </c>
      <c r="E169" s="10" t="s">
        <v>56</v>
      </c>
      <c r="F169" s="10" t="s">
        <v>57</v>
      </c>
      <c r="G169" s="90" t="s">
        <v>58</v>
      </c>
      <c r="H169" s="59" t="s">
        <v>59</v>
      </c>
      <c r="I169" s="18" t="s">
        <v>60</v>
      </c>
      <c r="J169" s="18" t="s">
        <v>61</v>
      </c>
      <c r="K169" s="18" t="s">
        <v>62</v>
      </c>
      <c r="L169" s="18" t="s">
        <v>63</v>
      </c>
      <c r="M169" s="18" t="s">
        <v>64</v>
      </c>
      <c r="N169" s="91" t="s">
        <v>65</v>
      </c>
      <c r="O169" s="92" t="s">
        <v>66</v>
      </c>
      <c r="P169" s="92" t="s">
        <v>67</v>
      </c>
      <c r="Q169" s="92" t="s">
        <v>68</v>
      </c>
      <c r="R169" s="92" t="s">
        <v>69</v>
      </c>
      <c r="S169" s="92" t="s">
        <v>147</v>
      </c>
      <c r="T169" s="121" t="s">
        <v>172</v>
      </c>
    </row>
    <row r="170" spans="1:21" ht="15.75" thickBot="1" x14ac:dyDescent="0.3">
      <c r="A170" s="19" t="s">
        <v>18</v>
      </c>
      <c r="B170" s="20" t="s">
        <v>19</v>
      </c>
      <c r="D170" s="81">
        <v>42420</v>
      </c>
      <c r="E170" s="81">
        <v>42450</v>
      </c>
      <c r="F170" s="81">
        <v>42464</v>
      </c>
      <c r="G170" s="446">
        <v>42476</v>
      </c>
      <c r="H170" s="453">
        <v>42492</v>
      </c>
      <c r="I170" s="454">
        <v>42518</v>
      </c>
      <c r="J170" s="113">
        <v>42548</v>
      </c>
      <c r="K170" s="113">
        <v>42562</v>
      </c>
      <c r="L170" s="113">
        <v>42602</v>
      </c>
      <c r="M170" s="113">
        <v>42646</v>
      </c>
      <c r="N170" s="114">
        <v>42679</v>
      </c>
      <c r="O170" s="446">
        <v>42710</v>
      </c>
      <c r="P170" s="446">
        <v>42741</v>
      </c>
      <c r="Q170" s="446">
        <v>42763</v>
      </c>
      <c r="R170" s="446">
        <v>42798</v>
      </c>
      <c r="S170" s="446">
        <v>42815</v>
      </c>
      <c r="T170" s="111">
        <v>42833</v>
      </c>
    </row>
    <row r="171" spans="1:21" x14ac:dyDescent="0.25">
      <c r="A171" s="28" t="str">
        <f>+$A$1</f>
        <v>Kruger</v>
      </c>
      <c r="B171" s="29" t="str">
        <f>+$B$1</f>
        <v>Jason</v>
      </c>
      <c r="C171" s="98" t="s">
        <v>70</v>
      </c>
      <c r="D171" s="37"/>
      <c r="E171" s="37"/>
      <c r="F171" s="40"/>
      <c r="G171" s="40"/>
      <c r="H171" s="40"/>
      <c r="I171" s="40"/>
      <c r="J171" s="40"/>
      <c r="K171" s="67"/>
      <c r="L171" s="67"/>
      <c r="M171" s="67"/>
      <c r="N171" s="67"/>
      <c r="O171" s="141">
        <v>53</v>
      </c>
      <c r="P171" s="37">
        <v>54</v>
      </c>
      <c r="Q171" s="141">
        <v>19</v>
      </c>
      <c r="R171" s="141">
        <v>4</v>
      </c>
      <c r="S171" s="141">
        <v>19</v>
      </c>
      <c r="T171" s="141">
        <v>13</v>
      </c>
    </row>
    <row r="172" spans="1:21" x14ac:dyDescent="0.25">
      <c r="C172" s="42"/>
    </row>
    <row r="173" spans="1:21" x14ac:dyDescent="0.25">
      <c r="C173" s="42"/>
    </row>
    <row r="174" spans="1:21" x14ac:dyDescent="0.25">
      <c r="C174" s="42"/>
    </row>
    <row r="175" spans="1:21" x14ac:dyDescent="0.25">
      <c r="C175" s="42"/>
    </row>
    <row r="176" spans="1:21" x14ac:dyDescent="0.25">
      <c r="C176" s="42"/>
    </row>
    <row r="177" spans="1:13" x14ac:dyDescent="0.25">
      <c r="C177" s="42"/>
    </row>
    <row r="178" spans="1:13" x14ac:dyDescent="0.25">
      <c r="C178" s="42"/>
    </row>
    <row r="179" spans="1:13" x14ac:dyDescent="0.25">
      <c r="C179" s="42"/>
    </row>
    <row r="180" spans="1:13" x14ac:dyDescent="0.25">
      <c r="C180" s="42"/>
    </row>
    <row r="181" spans="1:13" x14ac:dyDescent="0.25">
      <c r="C181" s="42"/>
    </row>
    <row r="182" spans="1:13" x14ac:dyDescent="0.25">
      <c r="C182" s="42"/>
    </row>
    <row r="183" spans="1:13" x14ac:dyDescent="0.25">
      <c r="C183" s="42"/>
    </row>
    <row r="184" spans="1:13" x14ac:dyDescent="0.25">
      <c r="C184" s="42"/>
    </row>
    <row r="185" spans="1:13" x14ac:dyDescent="0.25">
      <c r="C185" s="42"/>
    </row>
    <row r="186" spans="1:13" x14ac:dyDescent="0.25">
      <c r="C186" s="42"/>
    </row>
    <row r="187" spans="1:13" x14ac:dyDescent="0.25">
      <c r="C187" s="42"/>
    </row>
    <row r="188" spans="1:13" x14ac:dyDescent="0.25">
      <c r="C188" s="42"/>
    </row>
    <row r="189" spans="1:13" x14ac:dyDescent="0.25">
      <c r="C189" s="42"/>
    </row>
    <row r="190" spans="1:13" ht="15.75" thickBot="1" x14ac:dyDescent="0.3">
      <c r="A190" t="s">
        <v>175</v>
      </c>
    </row>
    <row r="191" spans="1:13" x14ac:dyDescent="0.25">
      <c r="A191" s="1" t="s">
        <v>162</v>
      </c>
      <c r="B191" s="1"/>
      <c r="D191" s="8" t="s">
        <v>84</v>
      </c>
      <c r="E191" s="79" t="s">
        <v>84</v>
      </c>
      <c r="F191" s="79" t="s">
        <v>84</v>
      </c>
      <c r="G191" s="109" t="s">
        <v>84</v>
      </c>
      <c r="H191" s="8" t="s">
        <v>84</v>
      </c>
      <c r="I191" s="109" t="s">
        <v>84</v>
      </c>
      <c r="J191" s="88" t="s">
        <v>84</v>
      </c>
      <c r="K191" s="8" t="s">
        <v>84</v>
      </c>
      <c r="L191" s="8" t="s">
        <v>84</v>
      </c>
      <c r="M191" s="8" t="s">
        <v>84</v>
      </c>
    </row>
    <row r="192" spans="1:13" x14ac:dyDescent="0.25">
      <c r="A192" s="9" t="s">
        <v>139</v>
      </c>
      <c r="B192" s="1"/>
      <c r="D192" s="59" t="s">
        <v>85</v>
      </c>
      <c r="E192" s="18" t="s">
        <v>85</v>
      </c>
      <c r="F192" s="18" t="s">
        <v>85</v>
      </c>
      <c r="G192" s="91" t="s">
        <v>85</v>
      </c>
      <c r="H192" s="59" t="s">
        <v>85</v>
      </c>
      <c r="I192" s="91" t="s">
        <v>85</v>
      </c>
      <c r="J192" s="59" t="s">
        <v>85</v>
      </c>
      <c r="K192" s="59" t="s">
        <v>85</v>
      </c>
      <c r="L192" s="59" t="s">
        <v>85</v>
      </c>
      <c r="M192" s="59" t="s">
        <v>85</v>
      </c>
    </row>
    <row r="193" spans="1:13" x14ac:dyDescent="0.25">
      <c r="A193" s="1" t="s">
        <v>148</v>
      </c>
      <c r="B193" s="1"/>
      <c r="D193" s="59" t="s">
        <v>17</v>
      </c>
      <c r="E193" s="18" t="s">
        <v>17</v>
      </c>
      <c r="F193" s="18" t="s">
        <v>17</v>
      </c>
      <c r="G193" s="91" t="s">
        <v>17</v>
      </c>
      <c r="H193" s="59" t="s">
        <v>17</v>
      </c>
      <c r="I193" s="91" t="s">
        <v>17</v>
      </c>
      <c r="J193" s="59" t="s">
        <v>17</v>
      </c>
      <c r="K193" s="59" t="s">
        <v>17</v>
      </c>
      <c r="L193" s="59" t="s">
        <v>17</v>
      </c>
      <c r="M193" s="59" t="s">
        <v>17</v>
      </c>
    </row>
    <row r="194" spans="1:13" x14ac:dyDescent="0.25">
      <c r="A194" s="1" t="s">
        <v>36</v>
      </c>
      <c r="B194" s="1"/>
      <c r="D194" s="59" t="s">
        <v>86</v>
      </c>
      <c r="E194" s="18" t="s">
        <v>86</v>
      </c>
      <c r="F194" s="18" t="s">
        <v>86</v>
      </c>
      <c r="G194" s="91" t="s">
        <v>86</v>
      </c>
      <c r="H194" s="59" t="s">
        <v>86</v>
      </c>
      <c r="I194" s="91" t="s">
        <v>86</v>
      </c>
      <c r="J194" s="59" t="s">
        <v>86</v>
      </c>
      <c r="K194" s="59" t="s">
        <v>86</v>
      </c>
      <c r="L194" s="59" t="s">
        <v>86</v>
      </c>
      <c r="M194" s="59" t="s">
        <v>86</v>
      </c>
    </row>
    <row r="195" spans="1:13" ht="15.75" thickBot="1" x14ac:dyDescent="0.3">
      <c r="A195" s="19" t="s">
        <v>18</v>
      </c>
      <c r="B195" s="20" t="s">
        <v>19</v>
      </c>
      <c r="D195" s="111">
        <v>42562</v>
      </c>
      <c r="E195" s="112">
        <v>42602</v>
      </c>
      <c r="F195" s="113">
        <v>42646</v>
      </c>
      <c r="G195" s="114">
        <v>42679</v>
      </c>
      <c r="H195" s="111">
        <v>42710</v>
      </c>
      <c r="I195" s="114">
        <v>42741</v>
      </c>
      <c r="J195" s="111">
        <v>42763</v>
      </c>
      <c r="K195" s="111">
        <v>42798</v>
      </c>
      <c r="L195" s="111">
        <v>42815</v>
      </c>
      <c r="M195" s="111">
        <v>42833</v>
      </c>
    </row>
    <row r="196" spans="1:13" x14ac:dyDescent="0.25">
      <c r="A196" s="28" t="str">
        <f>+$A$1</f>
        <v>Kruger</v>
      </c>
      <c r="B196" s="29" t="str">
        <f>+$B$1</f>
        <v>Jason</v>
      </c>
      <c r="C196" s="218" t="s">
        <v>87</v>
      </c>
      <c r="D196" s="37"/>
      <c r="E196" s="37"/>
      <c r="F196" s="37"/>
      <c r="G196" s="37"/>
      <c r="H196" s="141">
        <v>165</v>
      </c>
      <c r="I196" s="37">
        <v>165</v>
      </c>
      <c r="J196" s="141">
        <v>162</v>
      </c>
      <c r="K196" s="141">
        <v>144</v>
      </c>
      <c r="L196" s="141">
        <v>148</v>
      </c>
      <c r="M196" s="141">
        <v>144</v>
      </c>
    </row>
    <row r="215" spans="1:17" ht="15.75" thickBot="1" x14ac:dyDescent="0.3">
      <c r="A215" t="s">
        <v>177</v>
      </c>
      <c r="H215" s="42"/>
    </row>
    <row r="216" spans="1:17" x14ac:dyDescent="0.25">
      <c r="A216" s="1" t="s">
        <v>162</v>
      </c>
      <c r="B216" s="119"/>
      <c r="D216" s="44" t="s">
        <v>47</v>
      </c>
      <c r="E216" s="6" t="s">
        <v>47</v>
      </c>
      <c r="F216" s="6" t="s">
        <v>47</v>
      </c>
      <c r="G216" s="6" t="s">
        <v>47</v>
      </c>
      <c r="H216" s="6" t="s">
        <v>47</v>
      </c>
      <c r="I216" s="44" t="s">
        <v>47</v>
      </c>
      <c r="J216" s="44" t="s">
        <v>47</v>
      </c>
      <c r="K216" s="44" t="s">
        <v>47</v>
      </c>
      <c r="L216" s="6" t="s">
        <v>47</v>
      </c>
      <c r="M216" s="44" t="s">
        <v>47</v>
      </c>
      <c r="N216" s="44" t="s">
        <v>47</v>
      </c>
      <c r="O216" s="44" t="s">
        <v>47</v>
      </c>
      <c r="P216" s="44" t="s">
        <v>47</v>
      </c>
      <c r="Q216" s="44" t="s">
        <v>47</v>
      </c>
    </row>
    <row r="217" spans="1:17" x14ac:dyDescent="0.25">
      <c r="A217" s="9" t="s">
        <v>139</v>
      </c>
      <c r="B217" s="119"/>
      <c r="D217" s="121" t="s">
        <v>49</v>
      </c>
      <c r="E217" s="173" t="s">
        <v>49</v>
      </c>
      <c r="F217" s="173" t="s">
        <v>49</v>
      </c>
      <c r="G217" s="173" t="s">
        <v>49</v>
      </c>
      <c r="H217" s="173" t="s">
        <v>49</v>
      </c>
      <c r="I217" s="59" t="s">
        <v>49</v>
      </c>
      <c r="J217" s="59" t="s">
        <v>49</v>
      </c>
      <c r="K217" s="121" t="s">
        <v>49</v>
      </c>
      <c r="L217" s="173" t="s">
        <v>49</v>
      </c>
      <c r="M217" s="121" t="s">
        <v>49</v>
      </c>
      <c r="N217" s="121" t="s">
        <v>49</v>
      </c>
      <c r="O217" s="121" t="s">
        <v>49</v>
      </c>
      <c r="P217" s="121" t="s">
        <v>49</v>
      </c>
      <c r="Q217" s="121" t="s">
        <v>49</v>
      </c>
    </row>
    <row r="218" spans="1:17" x14ac:dyDescent="0.25">
      <c r="A218" s="183" t="s">
        <v>149</v>
      </c>
      <c r="B218" s="119"/>
      <c r="D218" s="59" t="s">
        <v>97</v>
      </c>
      <c r="E218" s="18" t="s">
        <v>97</v>
      </c>
      <c r="F218" s="18" t="s">
        <v>97</v>
      </c>
      <c r="G218" s="18" t="s">
        <v>97</v>
      </c>
      <c r="H218" s="18" t="s">
        <v>97</v>
      </c>
      <c r="I218" s="59" t="s">
        <v>97</v>
      </c>
      <c r="J218" s="59" t="s">
        <v>97</v>
      </c>
      <c r="K218" s="59" t="s">
        <v>97</v>
      </c>
      <c r="L218" s="18" t="s">
        <v>97</v>
      </c>
      <c r="M218" s="59" t="s">
        <v>97</v>
      </c>
      <c r="N218" s="59" t="s">
        <v>97</v>
      </c>
      <c r="O218" s="59" t="s">
        <v>97</v>
      </c>
      <c r="P218" s="59" t="s">
        <v>97</v>
      </c>
      <c r="Q218" s="59" t="s">
        <v>97</v>
      </c>
    </row>
    <row r="219" spans="1:17" x14ac:dyDescent="0.25">
      <c r="A219" s="119" t="s">
        <v>36</v>
      </c>
      <c r="B219" s="119"/>
      <c r="D219" s="59" t="s">
        <v>17</v>
      </c>
      <c r="E219" s="18" t="s">
        <v>17</v>
      </c>
      <c r="F219" s="18" t="s">
        <v>17</v>
      </c>
      <c r="G219" s="18" t="s">
        <v>17</v>
      </c>
      <c r="H219" s="18" t="s">
        <v>17</v>
      </c>
      <c r="I219" s="59" t="s">
        <v>17</v>
      </c>
      <c r="J219" s="59" t="s">
        <v>17</v>
      </c>
      <c r="K219" s="59" t="s">
        <v>17</v>
      </c>
      <c r="L219" s="18" t="s">
        <v>17</v>
      </c>
      <c r="M219" s="59" t="s">
        <v>17</v>
      </c>
      <c r="N219" s="59" t="s">
        <v>17</v>
      </c>
      <c r="O219" s="59" t="s">
        <v>17</v>
      </c>
      <c r="P219" s="59" t="s">
        <v>17</v>
      </c>
      <c r="Q219" s="59" t="s">
        <v>17</v>
      </c>
    </row>
    <row r="220" spans="1:17" ht="15.75" thickBot="1" x14ac:dyDescent="0.3">
      <c r="A220" s="39" t="s">
        <v>18</v>
      </c>
      <c r="B220" s="266" t="s">
        <v>19</v>
      </c>
      <c r="D220" s="267">
        <v>42464</v>
      </c>
      <c r="E220" s="268">
        <v>42476</v>
      </c>
      <c r="F220" s="268">
        <v>42492</v>
      </c>
      <c r="G220" s="268">
        <v>42518</v>
      </c>
      <c r="H220" s="268">
        <v>42548</v>
      </c>
      <c r="I220" s="111">
        <v>42602</v>
      </c>
      <c r="J220" s="269">
        <v>42646</v>
      </c>
      <c r="K220" s="66">
        <v>42679</v>
      </c>
      <c r="L220" s="122">
        <v>42710</v>
      </c>
      <c r="M220" s="66">
        <v>42741</v>
      </c>
      <c r="N220" s="122">
        <v>42763</v>
      </c>
      <c r="O220" s="122">
        <v>42798</v>
      </c>
      <c r="P220" s="66">
        <v>42815</v>
      </c>
      <c r="Q220" s="66">
        <v>42833</v>
      </c>
    </row>
    <row r="221" spans="1:17" x14ac:dyDescent="0.25">
      <c r="A221" s="28" t="str">
        <f>+$A$1</f>
        <v>Kruger</v>
      </c>
      <c r="B221" s="29" t="str">
        <f>+$B$1</f>
        <v>Jason</v>
      </c>
      <c r="C221" s="214" t="s">
        <v>98</v>
      </c>
      <c r="D221" s="251"/>
      <c r="E221" s="251"/>
      <c r="F221" s="251"/>
      <c r="G221" s="251"/>
      <c r="H221" s="251"/>
      <c r="I221" s="251"/>
      <c r="J221" s="251"/>
      <c r="K221" s="37"/>
      <c r="L221" s="141">
        <v>63</v>
      </c>
      <c r="M221" s="37">
        <v>63</v>
      </c>
      <c r="N221" s="141">
        <v>30</v>
      </c>
      <c r="O221" s="141">
        <v>4</v>
      </c>
      <c r="P221" s="141">
        <v>19</v>
      </c>
      <c r="Q221" s="141">
        <v>18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60"/>
  <sheetViews>
    <sheetView workbookViewId="0"/>
  </sheetViews>
  <sheetFormatPr defaultRowHeight="15" x14ac:dyDescent="0.25"/>
  <cols>
    <col min="3" max="3" width="30.28515625" customWidth="1"/>
    <col min="4" max="5" width="9.5703125" bestFit="1" customWidth="1"/>
    <col min="6" max="7" width="10.140625" bestFit="1" customWidth="1"/>
    <col min="8" max="8" width="9.42578125" bestFit="1" customWidth="1"/>
  </cols>
  <sheetData>
    <row r="1" spans="1:19" ht="15.75" thickBot="1" x14ac:dyDescent="0.3">
      <c r="A1" s="241" t="s">
        <v>213</v>
      </c>
      <c r="B1" s="228" t="s">
        <v>214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82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Linde</v>
      </c>
      <c r="K7" s="29" t="str">
        <f>+$B$1</f>
        <v>Mia</v>
      </c>
      <c r="L7" s="141">
        <v>186</v>
      </c>
      <c r="M7" s="141">
        <v>69</v>
      </c>
      <c r="N7" s="141">
        <v>82</v>
      </c>
      <c r="O7" s="141">
        <v>89</v>
      </c>
      <c r="P7" s="141">
        <v>171</v>
      </c>
      <c r="Q7" s="141">
        <v>23</v>
      </c>
      <c r="R7" s="141">
        <v>46</v>
      </c>
      <c r="S7" s="141">
        <v>132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Linde</v>
      </c>
      <c r="B13" s="29" t="str">
        <f>+$B$1</f>
        <v>Mia</v>
      </c>
      <c r="C13" s="141">
        <v>5</v>
      </c>
      <c r="D13" s="212">
        <v>9.75</v>
      </c>
      <c r="E13" s="317">
        <v>10</v>
      </c>
      <c r="F13" s="207">
        <v>0.25</v>
      </c>
      <c r="G13" s="208">
        <v>1</v>
      </c>
      <c r="H13" s="209">
        <v>0.25</v>
      </c>
      <c r="I13" s="141">
        <v>82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10</v>
      </c>
      <c r="D15" s="40"/>
      <c r="E15" s="40"/>
      <c r="F15" s="41">
        <v>42833</v>
      </c>
    </row>
    <row r="18" spans="1:18" x14ac:dyDescent="0.25">
      <c r="A18" s="1" t="s">
        <v>241</v>
      </c>
      <c r="B18" s="338">
        <v>42832</v>
      </c>
      <c r="C18" s="87">
        <v>1</v>
      </c>
      <c r="D18" s="87">
        <v>2</v>
      </c>
      <c r="E18" s="87">
        <v>3</v>
      </c>
      <c r="F18" s="87">
        <v>4</v>
      </c>
      <c r="G18" s="365">
        <v>42832</v>
      </c>
      <c r="H18" s="366">
        <v>42832</v>
      </c>
      <c r="I18" s="366">
        <v>42832</v>
      </c>
      <c r="J18" s="363"/>
    </row>
    <row r="19" spans="1:18" x14ac:dyDescent="0.25">
      <c r="A19" t="s">
        <v>242</v>
      </c>
      <c r="C19" s="369" t="s">
        <v>250</v>
      </c>
      <c r="D19" s="370" t="s">
        <v>251</v>
      </c>
      <c r="E19" s="371" t="s">
        <v>245</v>
      </c>
      <c r="F19" s="372" t="s">
        <v>246</v>
      </c>
      <c r="G19" s="362" t="s">
        <v>243</v>
      </c>
      <c r="H19" s="362" t="s">
        <v>244</v>
      </c>
      <c r="I19" s="362" t="s">
        <v>78</v>
      </c>
      <c r="J19" s="363"/>
    </row>
    <row r="20" spans="1:18" x14ac:dyDescent="0.25">
      <c r="A20" s="87">
        <v>1</v>
      </c>
      <c r="B20" s="312" t="s">
        <v>250</v>
      </c>
      <c r="C20" s="361"/>
      <c r="D20" s="217">
        <v>10</v>
      </c>
      <c r="E20" s="215">
        <v>9</v>
      </c>
      <c r="F20" s="200">
        <v>17</v>
      </c>
      <c r="G20" s="37">
        <v>36</v>
      </c>
      <c r="H20" s="37">
        <v>13</v>
      </c>
      <c r="I20" s="373">
        <v>2.7692307692307692</v>
      </c>
    </row>
    <row r="21" spans="1:18" x14ac:dyDescent="0.25">
      <c r="A21" s="87">
        <v>2</v>
      </c>
      <c r="B21" s="339" t="s">
        <v>251</v>
      </c>
      <c r="C21" s="217">
        <v>6</v>
      </c>
      <c r="D21" s="361"/>
      <c r="E21" s="200">
        <v>15</v>
      </c>
      <c r="F21" s="215">
        <v>18</v>
      </c>
      <c r="G21" s="37">
        <v>39</v>
      </c>
      <c r="H21" s="37">
        <v>21</v>
      </c>
      <c r="I21" s="373">
        <v>1.8571428571428572</v>
      </c>
    </row>
    <row r="22" spans="1:18" x14ac:dyDescent="0.25">
      <c r="A22" s="87">
        <v>3</v>
      </c>
      <c r="B22" s="329" t="s">
        <v>245</v>
      </c>
      <c r="C22" s="215">
        <v>4</v>
      </c>
      <c r="D22" s="200">
        <v>7</v>
      </c>
      <c r="E22" s="361"/>
      <c r="F22" s="217">
        <v>11</v>
      </c>
      <c r="G22" s="37">
        <v>22</v>
      </c>
      <c r="H22" s="37">
        <v>31</v>
      </c>
      <c r="I22" s="373">
        <v>0.70967741935483875</v>
      </c>
    </row>
    <row r="23" spans="1:18" x14ac:dyDescent="0.25">
      <c r="A23" s="87">
        <v>4</v>
      </c>
      <c r="B23" s="340" t="s">
        <v>246</v>
      </c>
      <c r="C23" s="200">
        <v>3</v>
      </c>
      <c r="D23" s="215">
        <v>4</v>
      </c>
      <c r="E23" s="217">
        <v>7</v>
      </c>
      <c r="F23" s="361"/>
      <c r="G23" s="37">
        <v>14</v>
      </c>
      <c r="H23" s="37">
        <v>46</v>
      </c>
      <c r="I23" s="373">
        <v>0.30434782608695654</v>
      </c>
    </row>
    <row r="24" spans="1:18" x14ac:dyDescent="0.25">
      <c r="B24" t="s">
        <v>244</v>
      </c>
      <c r="C24" s="37">
        <v>13</v>
      </c>
      <c r="D24" s="37">
        <v>21</v>
      </c>
      <c r="E24" s="37">
        <v>31</v>
      </c>
      <c r="F24" s="37">
        <v>46</v>
      </c>
      <c r="G24" s="87"/>
      <c r="H24" s="87"/>
      <c r="I24" s="87"/>
    </row>
    <row r="25" spans="1:18" x14ac:dyDescent="0.25">
      <c r="C25" s="342" t="s">
        <v>247</v>
      </c>
      <c r="D25" s="343" t="s">
        <v>248</v>
      </c>
      <c r="E25" s="344" t="s">
        <v>249</v>
      </c>
    </row>
    <row r="28" spans="1:18" x14ac:dyDescent="0.25">
      <c r="A28" t="s">
        <v>253</v>
      </c>
      <c r="B28" s="345">
        <v>42833</v>
      </c>
      <c r="C28" s="87">
        <v>1</v>
      </c>
      <c r="D28" s="87">
        <v>2</v>
      </c>
      <c r="E28" s="87">
        <v>3</v>
      </c>
      <c r="F28" s="87">
        <v>4</v>
      </c>
      <c r="G28" s="87">
        <v>5</v>
      </c>
      <c r="H28" s="87">
        <v>6</v>
      </c>
      <c r="I28" s="365">
        <v>42832</v>
      </c>
      <c r="J28" s="366">
        <v>42832</v>
      </c>
      <c r="K28" s="366">
        <v>42832</v>
      </c>
      <c r="L28" s="365">
        <v>42833</v>
      </c>
      <c r="M28" s="366">
        <v>42833</v>
      </c>
      <c r="N28" s="365">
        <v>42833</v>
      </c>
      <c r="O28" s="367" t="s">
        <v>254</v>
      </c>
      <c r="P28" s="368" t="s">
        <v>254</v>
      </c>
      <c r="Q28" s="367" t="s">
        <v>254</v>
      </c>
      <c r="R28" s="368" t="s">
        <v>254</v>
      </c>
    </row>
    <row r="29" spans="1:18" x14ac:dyDescent="0.25">
      <c r="A29" t="s">
        <v>255</v>
      </c>
      <c r="C29" s="312" t="s">
        <v>250</v>
      </c>
      <c r="D29" s="340" t="s">
        <v>251</v>
      </c>
      <c r="E29" s="339" t="s">
        <v>258</v>
      </c>
      <c r="F29" s="253" t="s">
        <v>260</v>
      </c>
      <c r="G29" s="329" t="s">
        <v>245</v>
      </c>
      <c r="H29" s="340" t="s">
        <v>246</v>
      </c>
      <c r="I29" s="362" t="s">
        <v>243</v>
      </c>
      <c r="J29" s="362" t="s">
        <v>244</v>
      </c>
      <c r="K29" s="362" t="s">
        <v>78</v>
      </c>
      <c r="L29" s="364" t="s">
        <v>243</v>
      </c>
      <c r="M29" s="362" t="s">
        <v>244</v>
      </c>
      <c r="N29" s="364" t="s">
        <v>78</v>
      </c>
      <c r="O29" s="362" t="s">
        <v>243</v>
      </c>
      <c r="P29" s="364" t="s">
        <v>244</v>
      </c>
      <c r="Q29" s="362" t="s">
        <v>78</v>
      </c>
      <c r="R29" s="364" t="s">
        <v>41</v>
      </c>
    </row>
    <row r="30" spans="1:18" x14ac:dyDescent="0.25">
      <c r="A30" s="87">
        <v>1</v>
      </c>
      <c r="B30" s="312" t="s">
        <v>250</v>
      </c>
      <c r="C30" s="341"/>
      <c r="D30" s="354"/>
      <c r="E30" s="302">
        <v>29</v>
      </c>
      <c r="F30" s="355"/>
      <c r="G30" s="215">
        <v>30</v>
      </c>
      <c r="H30" s="200">
        <v>25</v>
      </c>
      <c r="I30" s="37">
        <v>36</v>
      </c>
      <c r="J30" s="37">
        <v>13</v>
      </c>
      <c r="K30" s="37">
        <v>2.7692307692307692</v>
      </c>
      <c r="L30" s="37">
        <v>84</v>
      </c>
      <c r="M30" s="37">
        <v>48</v>
      </c>
      <c r="N30" s="37">
        <v>1.75</v>
      </c>
      <c r="O30" s="37">
        <v>120</v>
      </c>
      <c r="P30" s="37">
        <v>61</v>
      </c>
      <c r="Q30" s="37">
        <v>1.9672131147540983</v>
      </c>
      <c r="R30" s="37" t="s">
        <v>256</v>
      </c>
    </row>
    <row r="31" spans="1:18" x14ac:dyDescent="0.25">
      <c r="A31" s="87">
        <v>2</v>
      </c>
      <c r="B31" s="340" t="s">
        <v>251</v>
      </c>
      <c r="C31" s="354"/>
      <c r="D31" s="341"/>
      <c r="E31" s="217">
        <v>21</v>
      </c>
      <c r="F31" s="355"/>
      <c r="G31" s="200">
        <v>18</v>
      </c>
      <c r="H31" s="302">
        <v>30</v>
      </c>
      <c r="I31" s="37">
        <v>39</v>
      </c>
      <c r="J31" s="37">
        <v>21</v>
      </c>
      <c r="K31" s="37">
        <v>1.8571428571428572</v>
      </c>
      <c r="L31" s="37">
        <v>69</v>
      </c>
      <c r="M31" s="37">
        <v>64</v>
      </c>
      <c r="N31" s="37">
        <v>1.078125</v>
      </c>
      <c r="O31" s="37">
        <v>108</v>
      </c>
      <c r="P31" s="37">
        <v>85</v>
      </c>
      <c r="Q31" s="37">
        <v>1.2705882352941176</v>
      </c>
      <c r="R31" s="37" t="s">
        <v>257</v>
      </c>
    </row>
    <row r="32" spans="1:18" x14ac:dyDescent="0.25">
      <c r="A32" s="87">
        <v>3</v>
      </c>
      <c r="B32" s="339" t="s">
        <v>258</v>
      </c>
      <c r="C32" s="302">
        <v>16</v>
      </c>
      <c r="D32" s="217">
        <v>19</v>
      </c>
      <c r="E32" s="341"/>
      <c r="G32" s="354"/>
      <c r="H32" s="215">
        <v>21</v>
      </c>
      <c r="L32" s="37">
        <v>56</v>
      </c>
      <c r="M32" s="37">
        <v>65</v>
      </c>
      <c r="N32" s="37">
        <v>0.86153846153846159</v>
      </c>
      <c r="O32" s="37">
        <v>56</v>
      </c>
      <c r="P32" s="37">
        <v>65</v>
      </c>
      <c r="Q32" s="37">
        <v>0.86153846153846159</v>
      </c>
      <c r="R32" s="37" t="s">
        <v>259</v>
      </c>
    </row>
    <row r="33" spans="1:18" x14ac:dyDescent="0.25">
      <c r="A33" s="87">
        <v>4</v>
      </c>
      <c r="B33" s="253" t="s">
        <v>260</v>
      </c>
      <c r="C33" s="355"/>
      <c r="D33" s="355"/>
      <c r="F33" s="341"/>
      <c r="G33" s="355"/>
      <c r="H33" s="355"/>
      <c r="L33" s="87">
        <v>0</v>
      </c>
      <c r="M33" s="87">
        <v>0</v>
      </c>
      <c r="N33" s="87" t="e">
        <v>#DIV/0!</v>
      </c>
      <c r="O33" s="87">
        <v>0</v>
      </c>
      <c r="P33" s="87">
        <v>0</v>
      </c>
      <c r="Q33" s="87" t="e">
        <v>#DIV/0!</v>
      </c>
      <c r="R33" s="87"/>
    </row>
    <row r="34" spans="1:18" x14ac:dyDescent="0.25">
      <c r="A34" s="87">
        <v>5</v>
      </c>
      <c r="B34" s="358" t="s">
        <v>245</v>
      </c>
      <c r="C34" s="215">
        <v>17</v>
      </c>
      <c r="D34" s="200">
        <v>20</v>
      </c>
      <c r="E34" s="354"/>
      <c r="F34" s="355"/>
      <c r="G34" s="341"/>
      <c r="H34" s="360">
        <v>21</v>
      </c>
      <c r="I34" s="37">
        <v>22</v>
      </c>
      <c r="J34" s="37">
        <v>31</v>
      </c>
      <c r="K34" s="37">
        <v>0.70967741935483875</v>
      </c>
      <c r="L34" s="37">
        <v>58</v>
      </c>
      <c r="M34" s="37">
        <v>65</v>
      </c>
      <c r="N34" s="37">
        <v>0.89230769230769236</v>
      </c>
      <c r="O34" s="37">
        <v>80</v>
      </c>
      <c r="P34" s="37">
        <v>96</v>
      </c>
      <c r="Q34" s="37">
        <v>0.83333333333333337</v>
      </c>
      <c r="R34" s="37" t="s">
        <v>261</v>
      </c>
    </row>
    <row r="35" spans="1:18" x14ac:dyDescent="0.25">
      <c r="A35" s="87">
        <v>6</v>
      </c>
      <c r="B35" s="359" t="s">
        <v>246</v>
      </c>
      <c r="C35" s="200">
        <v>15</v>
      </c>
      <c r="D35" s="302">
        <v>25</v>
      </c>
      <c r="E35" s="215">
        <v>15</v>
      </c>
      <c r="F35" s="355"/>
      <c r="G35" s="217">
        <v>17</v>
      </c>
      <c r="H35" s="361"/>
      <c r="I35" s="37">
        <v>14</v>
      </c>
      <c r="J35" s="37">
        <v>46</v>
      </c>
      <c r="K35" s="37">
        <v>0.30434782608695654</v>
      </c>
      <c r="L35" s="37">
        <v>72</v>
      </c>
      <c r="M35" s="37">
        <v>97</v>
      </c>
      <c r="N35" s="37">
        <v>0.74226804123711343</v>
      </c>
      <c r="O35" s="37">
        <v>86</v>
      </c>
      <c r="P35" s="37">
        <v>143</v>
      </c>
      <c r="Q35" s="37">
        <v>0.60139860139860135</v>
      </c>
      <c r="R35" s="87"/>
    </row>
    <row r="36" spans="1:18" x14ac:dyDescent="0.25">
      <c r="B36" t="s">
        <v>262</v>
      </c>
      <c r="C36" s="37">
        <v>48</v>
      </c>
      <c r="D36" s="37">
        <v>64</v>
      </c>
      <c r="E36" s="37">
        <v>65</v>
      </c>
      <c r="F36" s="87">
        <v>0</v>
      </c>
      <c r="G36" s="37">
        <v>65</v>
      </c>
      <c r="H36" s="37">
        <v>97</v>
      </c>
    </row>
    <row r="38" spans="1:18" x14ac:dyDescent="0.25">
      <c r="C38" s="342" t="s">
        <v>263</v>
      </c>
      <c r="D38" s="343" t="s">
        <v>264</v>
      </c>
      <c r="E38" s="344" t="s">
        <v>265</v>
      </c>
      <c r="F38" s="137" t="s">
        <v>266</v>
      </c>
      <c r="G38" s="356" t="s">
        <v>267</v>
      </c>
    </row>
    <row r="41" spans="1:18" x14ac:dyDescent="0.25">
      <c r="G41" s="342" t="s">
        <v>247</v>
      </c>
      <c r="H41" s="343" t="s">
        <v>248</v>
      </c>
      <c r="I41" s="344" t="s">
        <v>249</v>
      </c>
      <c r="J41" s="342" t="s">
        <v>263</v>
      </c>
      <c r="K41" s="343" t="s">
        <v>264</v>
      </c>
      <c r="L41" s="344" t="s">
        <v>265</v>
      </c>
      <c r="M41" s="137" t="s">
        <v>266</v>
      </c>
      <c r="N41" s="356" t="s">
        <v>267</v>
      </c>
    </row>
    <row r="42" spans="1:18" x14ac:dyDescent="0.25">
      <c r="A42" s="340" t="s">
        <v>246</v>
      </c>
      <c r="B42" s="228" t="s">
        <v>214</v>
      </c>
      <c r="C42" s="346" t="s">
        <v>25</v>
      </c>
      <c r="D42" s="347" t="s">
        <v>26</v>
      </c>
      <c r="E42" s="347" t="s">
        <v>27</v>
      </c>
      <c r="F42" s="347" t="s">
        <v>28</v>
      </c>
      <c r="G42" s="351" t="s">
        <v>250</v>
      </c>
      <c r="H42" s="352" t="s">
        <v>251</v>
      </c>
      <c r="I42" s="353" t="s">
        <v>245</v>
      </c>
      <c r="J42" s="351" t="s">
        <v>250</v>
      </c>
      <c r="K42" s="352" t="s">
        <v>258</v>
      </c>
      <c r="L42" s="353" t="s">
        <v>245</v>
      </c>
      <c r="M42" s="352" t="s">
        <v>251</v>
      </c>
      <c r="N42" s="40"/>
    </row>
    <row r="43" spans="1:18" x14ac:dyDescent="0.25">
      <c r="A43" s="340" t="s">
        <v>246</v>
      </c>
      <c r="B43" s="228" t="s">
        <v>214</v>
      </c>
      <c r="C43" s="37">
        <v>10</v>
      </c>
      <c r="D43" s="40"/>
      <c r="E43" s="40"/>
      <c r="F43" s="350" t="s">
        <v>252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/>
    </row>
    <row r="46" spans="1:18" x14ac:dyDescent="0.25">
      <c r="A46" t="s">
        <v>29</v>
      </c>
      <c r="C46" s="42"/>
    </row>
    <row r="47" spans="1:18" ht="15.75" thickBot="1" x14ac:dyDescent="0.3">
      <c r="A47" t="s">
        <v>168</v>
      </c>
    </row>
    <row r="48" spans="1:18" x14ac:dyDescent="0.25">
      <c r="A48" s="1" t="s">
        <v>162</v>
      </c>
      <c r="B48" s="1"/>
      <c r="D48" s="5" t="s">
        <v>3</v>
      </c>
      <c r="E48" s="44" t="s">
        <v>3</v>
      </c>
    </row>
    <row r="49" spans="1:19" x14ac:dyDescent="0.25">
      <c r="A49" s="9" t="s">
        <v>139</v>
      </c>
      <c r="B49" s="1"/>
      <c r="D49" s="12" t="s">
        <v>9</v>
      </c>
      <c r="E49" s="12" t="s">
        <v>9</v>
      </c>
    </row>
    <row r="50" spans="1:19" x14ac:dyDescent="0.25">
      <c r="A50" s="187" t="s">
        <v>151</v>
      </c>
      <c r="B50" s="1"/>
      <c r="D50" s="12" t="s">
        <v>11</v>
      </c>
      <c r="E50" s="12" t="s">
        <v>40</v>
      </c>
    </row>
    <row r="51" spans="1:19" x14ac:dyDescent="0.25">
      <c r="A51" s="187" t="s">
        <v>15</v>
      </c>
      <c r="B51" s="1"/>
      <c r="D51" s="12" t="s">
        <v>15</v>
      </c>
      <c r="E51" s="12" t="s">
        <v>17</v>
      </c>
    </row>
    <row r="52" spans="1:19" ht="15.75" thickBot="1" x14ac:dyDescent="0.3">
      <c r="A52" s="19" t="s">
        <v>18</v>
      </c>
      <c r="B52" s="20" t="s">
        <v>19</v>
      </c>
      <c r="D52" s="24" t="s">
        <v>167</v>
      </c>
      <c r="E52" s="255">
        <v>42833</v>
      </c>
    </row>
    <row r="53" spans="1:19" x14ac:dyDescent="0.25">
      <c r="A53" s="28" t="str">
        <f>+$A$1</f>
        <v>Linde</v>
      </c>
      <c r="B53" s="29" t="str">
        <f>+$B$1</f>
        <v>Mia</v>
      </c>
      <c r="C53" s="76" t="s">
        <v>194</v>
      </c>
      <c r="D53" s="207">
        <v>0.25</v>
      </c>
      <c r="E53" s="254">
        <v>69</v>
      </c>
      <c r="F53" s="42"/>
    </row>
    <row r="54" spans="1:19" x14ac:dyDescent="0.25">
      <c r="C54" s="42"/>
    </row>
    <row r="55" spans="1:19" ht="19.5" thickBot="1" x14ac:dyDescent="0.35">
      <c r="A55" t="s">
        <v>171</v>
      </c>
      <c r="C55" s="42"/>
      <c r="D55" s="85"/>
      <c r="J55" s="85"/>
    </row>
    <row r="56" spans="1:19" x14ac:dyDescent="0.25">
      <c r="A56" s="1" t="s">
        <v>162</v>
      </c>
      <c r="B56" s="1"/>
      <c r="D56" s="42" t="s">
        <v>4</v>
      </c>
      <c r="E56" s="49" t="s">
        <v>3</v>
      </c>
    </row>
    <row r="57" spans="1:19" x14ac:dyDescent="0.25">
      <c r="A57" s="9" t="s">
        <v>139</v>
      </c>
      <c r="B57" s="1"/>
      <c r="D57" s="42" t="s">
        <v>3</v>
      </c>
      <c r="E57" s="80" t="s">
        <v>9</v>
      </c>
    </row>
    <row r="58" spans="1:19" x14ac:dyDescent="0.25">
      <c r="A58" s="169" t="s">
        <v>143</v>
      </c>
      <c r="B58" s="1"/>
      <c r="D58" s="42" t="s">
        <v>9</v>
      </c>
      <c r="E58" s="80" t="s">
        <v>17</v>
      </c>
    </row>
    <row r="59" spans="1:19" x14ac:dyDescent="0.25">
      <c r="A59" s="99" t="s">
        <v>15</v>
      </c>
      <c r="B59" s="1"/>
      <c r="D59" s="42" t="s">
        <v>16</v>
      </c>
      <c r="E59" s="59" t="s">
        <v>41</v>
      </c>
    </row>
    <row r="60" spans="1:19" ht="15.75" thickBot="1" x14ac:dyDescent="0.3">
      <c r="A60" s="19" t="s">
        <v>18</v>
      </c>
      <c r="B60" s="39" t="s">
        <v>19</v>
      </c>
      <c r="D60" s="42" t="s">
        <v>96</v>
      </c>
      <c r="E60" s="287">
        <v>42833</v>
      </c>
    </row>
    <row r="61" spans="1:19" x14ac:dyDescent="0.25">
      <c r="A61" s="28" t="str">
        <f>+$A$1</f>
        <v>Linde</v>
      </c>
      <c r="B61" s="29" t="str">
        <f>+$B$1</f>
        <v>Mia</v>
      </c>
      <c r="C61" s="86" t="s">
        <v>195</v>
      </c>
      <c r="D61" s="209">
        <v>0.25</v>
      </c>
      <c r="E61" s="302">
        <v>82</v>
      </c>
    </row>
    <row r="62" spans="1:19" x14ac:dyDescent="0.25">
      <c r="C62" s="42"/>
    </row>
    <row r="63" spans="1:19" ht="15.75" thickBot="1" x14ac:dyDescent="0.3">
      <c r="A63" t="s">
        <v>177</v>
      </c>
      <c r="H63" s="42"/>
    </row>
    <row r="64" spans="1:19" x14ac:dyDescent="0.25">
      <c r="A64" s="1" t="s">
        <v>162</v>
      </c>
      <c r="B64" s="119"/>
      <c r="D64" s="44" t="s">
        <v>47</v>
      </c>
      <c r="E64" s="6" t="s">
        <v>47</v>
      </c>
      <c r="F64" s="6" t="s">
        <v>47</v>
      </c>
      <c r="G64" s="6" t="s">
        <v>47</v>
      </c>
      <c r="H64" s="6" t="s">
        <v>47</v>
      </c>
      <c r="I64" s="44" t="s">
        <v>47</v>
      </c>
      <c r="J64" s="44" t="s">
        <v>47</v>
      </c>
      <c r="K64" s="44" t="s">
        <v>47</v>
      </c>
      <c r="L64" s="6" t="s">
        <v>47</v>
      </c>
      <c r="M64" s="44" t="s">
        <v>47</v>
      </c>
      <c r="N64" s="44" t="s">
        <v>47</v>
      </c>
      <c r="O64" s="44" t="s">
        <v>47</v>
      </c>
      <c r="P64" s="44" t="s">
        <v>47</v>
      </c>
      <c r="Q64" s="44" t="s">
        <v>47</v>
      </c>
      <c r="R64" s="8" t="s">
        <v>31</v>
      </c>
      <c r="S64" s="120" t="s">
        <v>32</v>
      </c>
    </row>
    <row r="65" spans="1:19" x14ac:dyDescent="0.25">
      <c r="A65" s="9" t="s">
        <v>139</v>
      </c>
      <c r="B65" s="119"/>
      <c r="D65" s="121" t="s">
        <v>49</v>
      </c>
      <c r="E65" s="173" t="s">
        <v>49</v>
      </c>
      <c r="F65" s="173" t="s">
        <v>49</v>
      </c>
      <c r="G65" s="173" t="s">
        <v>49</v>
      </c>
      <c r="H65" s="173" t="s">
        <v>49</v>
      </c>
      <c r="I65" s="59" t="s">
        <v>49</v>
      </c>
      <c r="J65" s="59" t="s">
        <v>49</v>
      </c>
      <c r="K65" s="121" t="s">
        <v>49</v>
      </c>
      <c r="L65" s="173" t="s">
        <v>49</v>
      </c>
      <c r="M65" s="121" t="s">
        <v>49</v>
      </c>
      <c r="N65" s="121" t="s">
        <v>49</v>
      </c>
      <c r="O65" s="121" t="s">
        <v>49</v>
      </c>
      <c r="P65" s="121" t="s">
        <v>49</v>
      </c>
      <c r="Q65" s="121" t="s">
        <v>49</v>
      </c>
      <c r="R65" s="121" t="s">
        <v>38</v>
      </c>
      <c r="S65" s="121" t="s">
        <v>38</v>
      </c>
    </row>
    <row r="66" spans="1:19" x14ac:dyDescent="0.25">
      <c r="A66" s="183" t="s">
        <v>149</v>
      </c>
      <c r="B66" s="119"/>
      <c r="D66" s="59" t="s">
        <v>97</v>
      </c>
      <c r="E66" s="18" t="s">
        <v>97</v>
      </c>
      <c r="F66" s="18" t="s">
        <v>97</v>
      </c>
      <c r="G66" s="18" t="s">
        <v>97</v>
      </c>
      <c r="H66" s="18" t="s">
        <v>97</v>
      </c>
      <c r="I66" s="59" t="s">
        <v>97</v>
      </c>
      <c r="J66" s="59" t="s">
        <v>97</v>
      </c>
      <c r="K66" s="59" t="s">
        <v>97</v>
      </c>
      <c r="L66" s="18" t="s">
        <v>97</v>
      </c>
      <c r="M66" s="59" t="s">
        <v>97</v>
      </c>
      <c r="N66" s="59" t="s">
        <v>97</v>
      </c>
      <c r="O66" s="59" t="s">
        <v>97</v>
      </c>
      <c r="P66" s="59" t="s">
        <v>97</v>
      </c>
      <c r="Q66" s="59" t="s">
        <v>97</v>
      </c>
      <c r="R66" s="59" t="s">
        <v>41</v>
      </c>
      <c r="S66" s="59" t="s">
        <v>41</v>
      </c>
    </row>
    <row r="67" spans="1:19" x14ac:dyDescent="0.25">
      <c r="A67" s="119" t="s">
        <v>36</v>
      </c>
      <c r="B67" s="119"/>
      <c r="D67" s="59" t="s">
        <v>17</v>
      </c>
      <c r="E67" s="18" t="s">
        <v>17</v>
      </c>
      <c r="F67" s="18" t="s">
        <v>17</v>
      </c>
      <c r="G67" s="18" t="s">
        <v>17</v>
      </c>
      <c r="H67" s="18" t="s">
        <v>17</v>
      </c>
      <c r="I67" s="59" t="s">
        <v>17</v>
      </c>
      <c r="J67" s="59" t="s">
        <v>17</v>
      </c>
      <c r="K67" s="59" t="s">
        <v>17</v>
      </c>
      <c r="L67" s="18" t="s">
        <v>17</v>
      </c>
      <c r="M67" s="59" t="s">
        <v>17</v>
      </c>
      <c r="N67" s="59" t="s">
        <v>17</v>
      </c>
      <c r="O67" s="59" t="s">
        <v>17</v>
      </c>
      <c r="P67" s="59" t="s">
        <v>17</v>
      </c>
      <c r="Q67" s="59" t="s">
        <v>17</v>
      </c>
      <c r="R67" s="68">
        <v>42815</v>
      </c>
      <c r="S67" s="68">
        <v>42815</v>
      </c>
    </row>
    <row r="68" spans="1:19" ht="15.75" thickBot="1" x14ac:dyDescent="0.3">
      <c r="A68" s="39" t="s">
        <v>18</v>
      </c>
      <c r="B68" s="266" t="s">
        <v>19</v>
      </c>
      <c r="D68" s="267">
        <v>42464</v>
      </c>
      <c r="E68" s="268">
        <v>42476</v>
      </c>
      <c r="F68" s="268">
        <v>42492</v>
      </c>
      <c r="G68" s="268">
        <v>42518</v>
      </c>
      <c r="H68" s="268">
        <v>42548</v>
      </c>
      <c r="I68" s="111">
        <v>42602</v>
      </c>
      <c r="J68" s="269">
        <v>42646</v>
      </c>
      <c r="K68" s="66">
        <v>42679</v>
      </c>
      <c r="L68" s="122">
        <v>42710</v>
      </c>
      <c r="M68" s="66">
        <v>42741</v>
      </c>
      <c r="N68" s="122">
        <v>42763</v>
      </c>
      <c r="O68" s="122">
        <v>42798</v>
      </c>
      <c r="P68" s="66">
        <v>42815</v>
      </c>
      <c r="Q68" s="66">
        <v>42833</v>
      </c>
      <c r="R68" s="66">
        <v>42833</v>
      </c>
      <c r="S68" s="66">
        <v>42833</v>
      </c>
    </row>
    <row r="69" spans="1:19" x14ac:dyDescent="0.25">
      <c r="A69" s="28" t="str">
        <f>+$A$1</f>
        <v>Linde</v>
      </c>
      <c r="B69" s="29" t="str">
        <f>+$B$1</f>
        <v>Mia</v>
      </c>
      <c r="C69" s="69" t="s">
        <v>98</v>
      </c>
      <c r="D69" s="37"/>
      <c r="E69" s="37"/>
      <c r="F69" s="37"/>
      <c r="G69" s="37"/>
      <c r="H69" s="37"/>
      <c r="I69" s="37"/>
      <c r="J69" s="37"/>
      <c r="K69" s="141">
        <v>60</v>
      </c>
      <c r="L69" s="141">
        <v>63</v>
      </c>
      <c r="M69" s="141">
        <v>63</v>
      </c>
      <c r="N69" s="141">
        <v>67</v>
      </c>
      <c r="O69" s="141">
        <v>95</v>
      </c>
      <c r="P69" s="37">
        <v>97</v>
      </c>
      <c r="Q69" s="141">
        <v>46</v>
      </c>
      <c r="R69" s="141">
        <f>+P69-Q69</f>
        <v>51</v>
      </c>
      <c r="S69" s="225">
        <f>+R69/P69</f>
        <v>0.52577319587628868</v>
      </c>
    </row>
    <row r="70" spans="1:19" x14ac:dyDescent="0.25">
      <c r="C70" s="42"/>
    </row>
    <row r="71" spans="1:19" x14ac:dyDescent="0.25">
      <c r="A71" t="s">
        <v>179</v>
      </c>
      <c r="C71" s="42"/>
    </row>
    <row r="72" spans="1:19" ht="19.5" thickBot="1" x14ac:dyDescent="0.35">
      <c r="A72" t="s">
        <v>171</v>
      </c>
      <c r="C72" s="85"/>
      <c r="D72" s="42"/>
      <c r="E72" s="42"/>
      <c r="F72" s="42"/>
      <c r="G72" s="42"/>
      <c r="H72" s="42"/>
    </row>
    <row r="73" spans="1:19" ht="18.75" x14ac:dyDescent="0.3">
      <c r="A73" s="1" t="s">
        <v>162</v>
      </c>
      <c r="B73" s="1"/>
      <c r="D73" s="49" t="s">
        <v>4</v>
      </c>
      <c r="E73" s="43" t="s">
        <v>92</v>
      </c>
      <c r="F73" s="45"/>
      <c r="G73" s="45"/>
      <c r="H73" s="270"/>
      <c r="I73" s="43" t="s">
        <v>99</v>
      </c>
      <c r="J73" s="44" t="s">
        <v>47</v>
      </c>
      <c r="N73" s="85"/>
      <c r="O73" s="42"/>
      <c r="P73" s="42"/>
      <c r="Q73" s="42"/>
      <c r="R73" s="42"/>
      <c r="S73" s="42"/>
    </row>
    <row r="74" spans="1:19" x14ac:dyDescent="0.25">
      <c r="A74" s="9" t="s">
        <v>139</v>
      </c>
      <c r="B74" s="1"/>
      <c r="D74" s="80" t="s">
        <v>3</v>
      </c>
      <c r="E74" s="50" t="s">
        <v>93</v>
      </c>
      <c r="F74" s="11" t="s">
        <v>100</v>
      </c>
      <c r="G74" s="11" t="s">
        <v>101</v>
      </c>
      <c r="H74" s="11" t="s">
        <v>102</v>
      </c>
      <c r="I74" s="50" t="s">
        <v>82</v>
      </c>
      <c r="J74" s="121" t="s">
        <v>49</v>
      </c>
    </row>
    <row r="75" spans="1:19" x14ac:dyDescent="0.25">
      <c r="A75" s="183" t="s">
        <v>149</v>
      </c>
      <c r="B75" s="1"/>
      <c r="D75" s="80" t="s">
        <v>9</v>
      </c>
      <c r="E75" s="50" t="s">
        <v>94</v>
      </c>
      <c r="F75" s="11" t="s">
        <v>97</v>
      </c>
      <c r="G75" s="11" t="s">
        <v>97</v>
      </c>
      <c r="H75" s="11" t="s">
        <v>25</v>
      </c>
      <c r="I75" s="50" t="s">
        <v>103</v>
      </c>
      <c r="J75" s="59" t="s">
        <v>97</v>
      </c>
    </row>
    <row r="76" spans="1:19" x14ac:dyDescent="0.25">
      <c r="A76" s="99"/>
      <c r="B76" s="1"/>
      <c r="D76" s="59" t="s">
        <v>16</v>
      </c>
      <c r="E76" s="50" t="s">
        <v>95</v>
      </c>
      <c r="F76" s="11" t="s">
        <v>104</v>
      </c>
      <c r="G76" s="11" t="s">
        <v>104</v>
      </c>
      <c r="H76" s="11" t="s">
        <v>105</v>
      </c>
      <c r="I76" s="50" t="s">
        <v>178</v>
      </c>
      <c r="J76" s="59" t="s">
        <v>17</v>
      </c>
    </row>
    <row r="77" spans="1:19" ht="15.75" thickBot="1" x14ac:dyDescent="0.3">
      <c r="A77" s="19" t="s">
        <v>18</v>
      </c>
      <c r="B77" s="20" t="s">
        <v>19</v>
      </c>
      <c r="D77" s="83" t="s">
        <v>24</v>
      </c>
      <c r="E77" s="117">
        <v>42014</v>
      </c>
      <c r="F77" s="22" t="s">
        <v>79</v>
      </c>
      <c r="G77" s="22" t="s">
        <v>80</v>
      </c>
      <c r="H77" s="22" t="s">
        <v>97</v>
      </c>
      <c r="I77" s="24" t="s">
        <v>103</v>
      </c>
      <c r="J77" s="66">
        <v>42833</v>
      </c>
    </row>
    <row r="78" spans="1:19" x14ac:dyDescent="0.25">
      <c r="A78" s="28" t="str">
        <f>+$A$1</f>
        <v>Linde</v>
      </c>
      <c r="B78" s="29" t="str">
        <f>+$B$1</f>
        <v>Mia</v>
      </c>
      <c r="C78" s="69" t="s">
        <v>152</v>
      </c>
      <c r="D78" s="209">
        <v>0.25</v>
      </c>
      <c r="E78" s="141">
        <v>23</v>
      </c>
      <c r="F78" s="141">
        <v>6</v>
      </c>
      <c r="G78" s="141">
        <v>-4</v>
      </c>
      <c r="H78" s="141">
        <v>2</v>
      </c>
      <c r="I78" s="204">
        <v>1.5</v>
      </c>
      <c r="J78" s="215">
        <v>46</v>
      </c>
    </row>
    <row r="80" spans="1:19" x14ac:dyDescent="0.25">
      <c r="A80" t="s">
        <v>180</v>
      </c>
    </row>
    <row r="81" spans="1:21" ht="15.75" thickBot="1" x14ac:dyDescent="0.3">
      <c r="A81" t="s">
        <v>106</v>
      </c>
    </row>
    <row r="82" spans="1:21" x14ac:dyDescent="0.25">
      <c r="A82" s="1" t="s">
        <v>150</v>
      </c>
      <c r="B82" s="1"/>
      <c r="D82" s="271" t="s">
        <v>107</v>
      </c>
      <c r="E82" s="272" t="s">
        <v>108</v>
      </c>
      <c r="F82" s="273" t="s">
        <v>108</v>
      </c>
      <c r="G82" s="123" t="s">
        <v>108</v>
      </c>
      <c r="H82" s="123" t="s">
        <v>108</v>
      </c>
      <c r="I82" s="124" t="s">
        <v>108</v>
      </c>
      <c r="J82" s="124" t="s">
        <v>108</v>
      </c>
      <c r="K82" s="124" t="s">
        <v>108</v>
      </c>
      <c r="L82" s="125" t="s">
        <v>31</v>
      </c>
      <c r="M82" s="274" t="s">
        <v>44</v>
      </c>
    </row>
    <row r="83" spans="1:21" x14ac:dyDescent="0.25">
      <c r="A83" s="1" t="s">
        <v>181</v>
      </c>
      <c r="B83" s="1"/>
      <c r="D83" s="275" t="s">
        <v>182</v>
      </c>
      <c r="E83" s="126" t="s">
        <v>17</v>
      </c>
      <c r="F83" s="127" t="s">
        <v>17</v>
      </c>
      <c r="G83" s="127" t="s">
        <v>109</v>
      </c>
      <c r="H83" s="127" t="s">
        <v>109</v>
      </c>
      <c r="I83" s="126" t="s">
        <v>109</v>
      </c>
      <c r="J83" s="126" t="s">
        <v>109</v>
      </c>
      <c r="K83" s="126" t="s">
        <v>109</v>
      </c>
      <c r="L83" s="128" t="s">
        <v>183</v>
      </c>
      <c r="M83" s="128" t="s">
        <v>183</v>
      </c>
    </row>
    <row r="84" spans="1:21" x14ac:dyDescent="0.25">
      <c r="A84" s="1" t="s">
        <v>139</v>
      </c>
      <c r="B84" s="1"/>
      <c r="D84" s="275" t="s">
        <v>184</v>
      </c>
      <c r="E84" s="126" t="s">
        <v>110</v>
      </c>
      <c r="F84" s="127" t="s">
        <v>110</v>
      </c>
      <c r="G84" s="127" t="s">
        <v>110</v>
      </c>
      <c r="H84" s="127" t="s">
        <v>110</v>
      </c>
      <c r="I84" s="126" t="s">
        <v>110</v>
      </c>
      <c r="J84" s="126" t="s">
        <v>110</v>
      </c>
      <c r="K84" s="126" t="s">
        <v>110</v>
      </c>
      <c r="L84" s="128" t="s">
        <v>185</v>
      </c>
      <c r="M84" s="128" t="s">
        <v>185</v>
      </c>
    </row>
    <row r="85" spans="1:21" x14ac:dyDescent="0.25">
      <c r="A85" s="1" t="s">
        <v>108</v>
      </c>
      <c r="B85" s="1"/>
      <c r="D85" s="276" t="s">
        <v>186</v>
      </c>
      <c r="E85" s="126" t="s">
        <v>111</v>
      </c>
      <c r="F85" s="127" t="s">
        <v>111</v>
      </c>
      <c r="G85" s="127" t="s">
        <v>111</v>
      </c>
      <c r="H85" s="127" t="s">
        <v>111</v>
      </c>
      <c r="I85" s="126" t="s">
        <v>111</v>
      </c>
      <c r="J85" s="126" t="s">
        <v>111</v>
      </c>
      <c r="K85" s="126" t="s">
        <v>111</v>
      </c>
      <c r="L85" s="129">
        <v>42815</v>
      </c>
      <c r="M85" s="129">
        <v>42815</v>
      </c>
    </row>
    <row r="86" spans="1:21" ht="15.75" thickBot="1" x14ac:dyDescent="0.3">
      <c r="A86" s="19" t="s">
        <v>18</v>
      </c>
      <c r="B86" s="20" t="s">
        <v>19</v>
      </c>
      <c r="D86" s="185">
        <v>42562</v>
      </c>
      <c r="E86" s="185">
        <v>42602</v>
      </c>
      <c r="F86" s="185">
        <v>42710</v>
      </c>
      <c r="G86" s="186">
        <v>42741</v>
      </c>
      <c r="H86" s="186">
        <v>42763</v>
      </c>
      <c r="I86" s="185">
        <v>42798</v>
      </c>
      <c r="J86" s="185">
        <v>42815</v>
      </c>
      <c r="K86" s="277">
        <v>42833</v>
      </c>
      <c r="L86" s="184">
        <v>42833</v>
      </c>
      <c r="M86" s="184">
        <v>42833</v>
      </c>
    </row>
    <row r="87" spans="1:21" x14ac:dyDescent="0.25">
      <c r="A87" s="28" t="str">
        <f>+$A$1</f>
        <v>Linde</v>
      </c>
      <c r="B87" s="29" t="str">
        <f>+$B$1</f>
        <v>Mia</v>
      </c>
      <c r="C87" s="74" t="s">
        <v>112</v>
      </c>
      <c r="D87" s="221"/>
      <c r="E87" s="221"/>
      <c r="F87" s="141">
        <v>127</v>
      </c>
      <c r="G87" s="141">
        <v>132</v>
      </c>
      <c r="H87" s="141">
        <v>92</v>
      </c>
      <c r="I87" s="141">
        <v>143</v>
      </c>
      <c r="J87" s="221">
        <v>145</v>
      </c>
      <c r="K87" s="141">
        <v>132</v>
      </c>
      <c r="L87" s="141">
        <f>+J87-K87</f>
        <v>13</v>
      </c>
      <c r="M87" s="231">
        <f>+L87/J87</f>
        <v>8.9655172413793102E-2</v>
      </c>
    </row>
    <row r="88" spans="1:21" x14ac:dyDescent="0.25">
      <c r="C88" s="42"/>
    </row>
    <row r="89" spans="1:21" ht="15.75" thickBot="1" x14ac:dyDescent="0.3">
      <c r="C89" s="42"/>
    </row>
    <row r="90" spans="1:21" ht="21" x14ac:dyDescent="0.35">
      <c r="A90" s="135" t="s">
        <v>114</v>
      </c>
      <c r="D90" s="136" t="str">
        <f>+$A$1</f>
        <v>Linde</v>
      </c>
      <c r="E90" s="137" t="str">
        <f>+$B$1</f>
        <v>Mia</v>
      </c>
      <c r="L90" s="1" t="str">
        <f>+$J$2</f>
        <v>Date:7 &amp; 8 April 17</v>
      </c>
      <c r="M90" s="1"/>
      <c r="N90" s="130" t="s">
        <v>30</v>
      </c>
      <c r="O90" s="191" t="s">
        <v>3</v>
      </c>
      <c r="P90" s="278" t="s">
        <v>3</v>
      </c>
      <c r="Q90" s="131" t="s">
        <v>47</v>
      </c>
      <c r="R90" s="279" t="s">
        <v>84</v>
      </c>
      <c r="S90" s="280" t="s">
        <v>92</v>
      </c>
      <c r="T90" s="192" t="s">
        <v>47</v>
      </c>
      <c r="U90" s="124" t="s">
        <v>108</v>
      </c>
    </row>
    <row r="91" spans="1:21" ht="21" x14ac:dyDescent="0.35">
      <c r="A91" s="138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9" t="s">
        <v>139</v>
      </c>
      <c r="M91" s="1"/>
      <c r="N91" s="132" t="s">
        <v>7</v>
      </c>
      <c r="O91" s="133" t="s">
        <v>9</v>
      </c>
      <c r="P91" s="281" t="s">
        <v>9</v>
      </c>
      <c r="Q91" s="193" t="s">
        <v>49</v>
      </c>
      <c r="R91" s="282" t="s">
        <v>85</v>
      </c>
      <c r="S91" s="283" t="s">
        <v>93</v>
      </c>
      <c r="T91" s="194" t="s">
        <v>49</v>
      </c>
      <c r="U91" s="126" t="s">
        <v>109</v>
      </c>
    </row>
    <row r="92" spans="1:21" ht="15.75" x14ac:dyDescent="0.25">
      <c r="A92" s="139" t="s">
        <v>115</v>
      </c>
      <c r="L92" s="1" t="s">
        <v>108</v>
      </c>
      <c r="M92" s="1"/>
      <c r="N92" s="132" t="s">
        <v>17</v>
      </c>
      <c r="O92" s="133" t="s">
        <v>40</v>
      </c>
      <c r="P92" s="281" t="s">
        <v>17</v>
      </c>
      <c r="Q92" s="134" t="s">
        <v>17</v>
      </c>
      <c r="R92" s="282" t="s">
        <v>17</v>
      </c>
      <c r="S92" s="283" t="s">
        <v>94</v>
      </c>
      <c r="T92" s="195" t="s">
        <v>97</v>
      </c>
      <c r="U92" s="126" t="s">
        <v>110</v>
      </c>
    </row>
    <row r="93" spans="1:21" ht="15.75" x14ac:dyDescent="0.25">
      <c r="A93" s="139"/>
      <c r="L93" s="99"/>
      <c r="M93" s="1"/>
      <c r="N93" s="132" t="s">
        <v>34</v>
      </c>
      <c r="O93" s="133" t="s">
        <v>17</v>
      </c>
      <c r="P93" s="281" t="s">
        <v>41</v>
      </c>
      <c r="Q93" s="134" t="s">
        <v>41</v>
      </c>
      <c r="R93" s="282" t="s">
        <v>86</v>
      </c>
      <c r="S93" s="283" t="s">
        <v>95</v>
      </c>
      <c r="T93" s="195" t="s">
        <v>17</v>
      </c>
      <c r="U93" s="126" t="s">
        <v>111</v>
      </c>
    </row>
    <row r="94" spans="1:21" ht="15.75" thickBot="1" x14ac:dyDescent="0.3">
      <c r="A94" s="140" t="s">
        <v>107</v>
      </c>
      <c r="B94" s="141">
        <f>+$C$6</f>
        <v>82</v>
      </c>
      <c r="C94" s="142" t="s">
        <v>116</v>
      </c>
      <c r="D94" s="143">
        <f>+$F$13</f>
        <v>0.25</v>
      </c>
      <c r="E94" s="144" t="s">
        <v>117</v>
      </c>
      <c r="F94" s="145">
        <f>+$E$13</f>
        <v>10</v>
      </c>
      <c r="G94" s="146" t="s">
        <v>118</v>
      </c>
      <c r="H94" s="147">
        <f>+$G$13</f>
        <v>1</v>
      </c>
      <c r="I94" s="148" t="s">
        <v>119</v>
      </c>
      <c r="J94" s="149">
        <f>+$H$13</f>
        <v>0.25</v>
      </c>
      <c r="L94" s="19" t="s">
        <v>18</v>
      </c>
      <c r="M94" s="20" t="s">
        <v>19</v>
      </c>
      <c r="N94" s="196">
        <v>42833</v>
      </c>
      <c r="O94" s="197">
        <v>42833</v>
      </c>
      <c r="P94" s="284">
        <v>42833</v>
      </c>
      <c r="Q94" s="198">
        <v>42833</v>
      </c>
      <c r="R94" s="285">
        <v>42833</v>
      </c>
      <c r="S94" s="286">
        <v>42014</v>
      </c>
      <c r="T94" s="199">
        <v>42833</v>
      </c>
      <c r="U94" s="277">
        <v>42833</v>
      </c>
    </row>
    <row r="95" spans="1:21" x14ac:dyDescent="0.25">
      <c r="A95" s="150"/>
      <c r="B95" s="151"/>
      <c r="C95" s="152"/>
      <c r="D95" s="153"/>
      <c r="E95" s="154"/>
      <c r="F95" s="155"/>
      <c r="G95" s="156"/>
      <c r="H95" s="157"/>
      <c r="I95" s="158"/>
      <c r="J95" s="159"/>
      <c r="K95" s="42"/>
      <c r="L95" s="28" t="str">
        <f>+$A$1</f>
        <v>Linde</v>
      </c>
      <c r="M95" s="29" t="str">
        <f>+$B$1</f>
        <v>Mia</v>
      </c>
      <c r="N95" s="141">
        <v>186</v>
      </c>
      <c r="O95" s="141">
        <v>69</v>
      </c>
      <c r="P95" s="141">
        <v>82</v>
      </c>
      <c r="Q95" s="141">
        <v>89</v>
      </c>
      <c r="R95" s="141">
        <v>171</v>
      </c>
      <c r="S95" s="141">
        <v>23</v>
      </c>
      <c r="T95" s="141">
        <v>46</v>
      </c>
      <c r="U95" s="141">
        <v>132</v>
      </c>
    </row>
    <row r="96" spans="1:21" ht="15.75" x14ac:dyDescent="0.2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</row>
    <row r="97" spans="1:20" ht="15.75" x14ac:dyDescent="0.25">
      <c r="A97" s="139" t="s">
        <v>120</v>
      </c>
    </row>
    <row r="98" spans="1:20" ht="15.75" x14ac:dyDescent="0.25">
      <c r="A98" s="139"/>
    </row>
    <row r="99" spans="1:20" ht="15.75" x14ac:dyDescent="0.25">
      <c r="A99" s="148" t="s">
        <v>121</v>
      </c>
      <c r="B99" s="161">
        <f>+$C$15</f>
        <v>10</v>
      </c>
      <c r="C99" s="160" t="s">
        <v>122</v>
      </c>
      <c r="D99" s="162">
        <f>+$D$13</f>
        <v>9.75</v>
      </c>
    </row>
    <row r="100" spans="1:20" ht="15.75" x14ac:dyDescent="0.25">
      <c r="A100" s="158"/>
      <c r="B100" s="151"/>
      <c r="C100" s="163"/>
      <c r="D100" s="164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.75" x14ac:dyDescent="0.2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</row>
    <row r="102" spans="1:20" ht="18.75" x14ac:dyDescent="0.3">
      <c r="A102" s="165" t="s">
        <v>188</v>
      </c>
      <c r="B102" s="166"/>
      <c r="C102" s="166"/>
      <c r="D102" s="166"/>
    </row>
    <row r="103" spans="1:20" ht="18.75" x14ac:dyDescent="0.3">
      <c r="A103" s="165"/>
      <c r="B103" s="166"/>
      <c r="C103" s="166"/>
      <c r="D103" s="166"/>
    </row>
    <row r="104" spans="1:20" ht="15.75" x14ac:dyDescent="0.25">
      <c r="A104" s="139" t="s">
        <v>189</v>
      </c>
      <c r="B104" s="167"/>
      <c r="C104" s="167"/>
    </row>
    <row r="105" spans="1:20" ht="15.75" x14ac:dyDescent="0.25">
      <c r="A105" s="139"/>
      <c r="B105" s="167"/>
      <c r="C105" s="167"/>
    </row>
    <row r="106" spans="1:20" ht="15.75" x14ac:dyDescent="0.25">
      <c r="A106" s="160" t="s">
        <v>124</v>
      </c>
    </row>
    <row r="107" spans="1:20" ht="15.75" x14ac:dyDescent="0.25">
      <c r="A107" s="160"/>
    </row>
    <row r="108" spans="1:20" ht="15.75" x14ac:dyDescent="0.25">
      <c r="A108" s="160"/>
    </row>
    <row r="109" spans="1:20" ht="15.75" x14ac:dyDescent="0.25">
      <c r="A109" s="160" t="s">
        <v>125</v>
      </c>
    </row>
    <row r="110" spans="1:20" ht="15.75" x14ac:dyDescent="0.25">
      <c r="A110" s="160"/>
    </row>
    <row r="111" spans="1:20" ht="15.75" x14ac:dyDescent="0.25">
      <c r="A111" s="160"/>
    </row>
    <row r="112" spans="1:20" ht="15.75" x14ac:dyDescent="0.25">
      <c r="A112" s="160" t="s">
        <v>127</v>
      </c>
    </row>
    <row r="113" spans="1:8" ht="15.75" x14ac:dyDescent="0.25">
      <c r="A113" s="160"/>
    </row>
    <row r="114" spans="1:8" ht="15.75" x14ac:dyDescent="0.25">
      <c r="A114" s="160"/>
    </row>
    <row r="115" spans="1:8" ht="15.75" x14ac:dyDescent="0.25">
      <c r="A115" s="160" t="s">
        <v>128</v>
      </c>
    </row>
    <row r="116" spans="1:8" ht="15.75" x14ac:dyDescent="0.25">
      <c r="A116" s="160"/>
    </row>
    <row r="117" spans="1:8" ht="15.75" x14ac:dyDescent="0.25">
      <c r="A117" s="160"/>
    </row>
    <row r="118" spans="1:8" ht="15.75" x14ac:dyDescent="0.25">
      <c r="A118" s="139" t="s">
        <v>190</v>
      </c>
      <c r="B118" s="167"/>
      <c r="C118" s="167"/>
      <c r="D118" s="167"/>
    </row>
    <row r="119" spans="1:8" x14ac:dyDescent="0.25">
      <c r="A119" s="167"/>
      <c r="B119" s="167"/>
      <c r="C119" s="167"/>
      <c r="D119" s="167"/>
    </row>
    <row r="120" spans="1:8" ht="15.75" x14ac:dyDescent="0.25">
      <c r="A120" s="160" t="s">
        <v>135</v>
      </c>
    </row>
    <row r="121" spans="1:8" ht="15.75" x14ac:dyDescent="0.25">
      <c r="A121" s="160"/>
    </row>
    <row r="122" spans="1:8" ht="15.75" x14ac:dyDescent="0.25">
      <c r="A122" s="160"/>
    </row>
    <row r="123" spans="1:8" ht="15.75" x14ac:dyDescent="0.25">
      <c r="A123" s="160" t="s">
        <v>136</v>
      </c>
    </row>
    <row r="124" spans="1:8" ht="15.75" x14ac:dyDescent="0.25">
      <c r="A124" s="160"/>
    </row>
    <row r="125" spans="1:8" ht="15.75" x14ac:dyDescent="0.25">
      <c r="A125" s="160"/>
    </row>
    <row r="126" spans="1:8" ht="15.75" x14ac:dyDescent="0.25">
      <c r="A126" s="160" t="s">
        <v>137</v>
      </c>
    </row>
    <row r="127" spans="1:8" ht="15.75" x14ac:dyDescent="0.25">
      <c r="A127" s="160"/>
    </row>
    <row r="128" spans="1:8" ht="15.75" thickBot="1" x14ac:dyDescent="0.3">
      <c r="A128" t="s">
        <v>177</v>
      </c>
      <c r="H128" s="42"/>
    </row>
    <row r="129" spans="1:17" x14ac:dyDescent="0.25">
      <c r="A129" s="1" t="s">
        <v>162</v>
      </c>
      <c r="B129" s="119"/>
      <c r="D129" s="44" t="s">
        <v>47</v>
      </c>
      <c r="E129" s="4" t="s">
        <v>47</v>
      </c>
      <c r="F129" s="44" t="s">
        <v>47</v>
      </c>
      <c r="G129" s="6" t="s">
        <v>47</v>
      </c>
      <c r="H129" s="44" t="s">
        <v>47</v>
      </c>
      <c r="I129" s="44" t="s">
        <v>47</v>
      </c>
      <c r="J129" s="44" t="s">
        <v>47</v>
      </c>
      <c r="K129" s="44" t="s">
        <v>47</v>
      </c>
      <c r="L129" s="6" t="s">
        <v>47</v>
      </c>
      <c r="M129" s="44" t="s">
        <v>47</v>
      </c>
      <c r="N129" s="44" t="s">
        <v>47</v>
      </c>
      <c r="O129" s="44" t="s">
        <v>47</v>
      </c>
      <c r="P129" s="44" t="s">
        <v>47</v>
      </c>
      <c r="Q129" s="44" t="s">
        <v>47</v>
      </c>
    </row>
    <row r="130" spans="1:17" x14ac:dyDescent="0.25">
      <c r="A130" s="9" t="s">
        <v>139</v>
      </c>
      <c r="B130" s="119"/>
      <c r="D130" s="121" t="s">
        <v>49</v>
      </c>
      <c r="E130" s="92" t="s">
        <v>49</v>
      </c>
      <c r="F130" s="121" t="s">
        <v>49</v>
      </c>
      <c r="G130" s="173" t="s">
        <v>49</v>
      </c>
      <c r="H130" s="121" t="s">
        <v>49</v>
      </c>
      <c r="I130" s="59" t="s">
        <v>49</v>
      </c>
      <c r="J130" s="59" t="s">
        <v>49</v>
      </c>
      <c r="K130" s="121" t="s">
        <v>49</v>
      </c>
      <c r="L130" s="173" t="s">
        <v>49</v>
      </c>
      <c r="M130" s="121" t="s">
        <v>49</v>
      </c>
      <c r="N130" s="121" t="s">
        <v>49</v>
      </c>
      <c r="O130" s="121" t="s">
        <v>49</v>
      </c>
      <c r="P130" s="121" t="s">
        <v>49</v>
      </c>
      <c r="Q130" s="121" t="s">
        <v>49</v>
      </c>
    </row>
    <row r="131" spans="1:17" x14ac:dyDescent="0.25">
      <c r="A131" s="183" t="s">
        <v>149</v>
      </c>
      <c r="B131" s="119"/>
      <c r="D131" s="59" t="s">
        <v>97</v>
      </c>
      <c r="E131" s="90" t="s">
        <v>97</v>
      </c>
      <c r="F131" s="59" t="s">
        <v>97</v>
      </c>
      <c r="G131" s="18" t="s">
        <v>97</v>
      </c>
      <c r="H131" s="59" t="s">
        <v>97</v>
      </c>
      <c r="I131" s="59" t="s">
        <v>97</v>
      </c>
      <c r="J131" s="59" t="s">
        <v>97</v>
      </c>
      <c r="K131" s="59" t="s">
        <v>97</v>
      </c>
      <c r="L131" s="18" t="s">
        <v>97</v>
      </c>
      <c r="M131" s="59" t="s">
        <v>97</v>
      </c>
      <c r="N131" s="59" t="s">
        <v>97</v>
      </c>
      <c r="O131" s="59" t="s">
        <v>97</v>
      </c>
      <c r="P131" s="59" t="s">
        <v>97</v>
      </c>
      <c r="Q131" s="59" t="s">
        <v>97</v>
      </c>
    </row>
    <row r="132" spans="1:17" x14ac:dyDescent="0.25">
      <c r="A132" s="119" t="s">
        <v>36</v>
      </c>
      <c r="B132" s="119"/>
      <c r="D132" s="59" t="s">
        <v>17</v>
      </c>
      <c r="E132" s="90" t="s">
        <v>17</v>
      </c>
      <c r="F132" s="59" t="s">
        <v>17</v>
      </c>
      <c r="G132" s="18" t="s">
        <v>17</v>
      </c>
      <c r="H132" s="59" t="s">
        <v>17</v>
      </c>
      <c r="I132" s="59" t="s">
        <v>17</v>
      </c>
      <c r="J132" s="59" t="s">
        <v>17</v>
      </c>
      <c r="K132" s="59" t="s">
        <v>17</v>
      </c>
      <c r="L132" s="18" t="s">
        <v>17</v>
      </c>
      <c r="M132" s="59" t="s">
        <v>17</v>
      </c>
      <c r="N132" s="59" t="s">
        <v>17</v>
      </c>
      <c r="O132" s="59" t="s">
        <v>17</v>
      </c>
      <c r="P132" s="59" t="s">
        <v>17</v>
      </c>
      <c r="Q132" s="59" t="s">
        <v>17</v>
      </c>
    </row>
    <row r="133" spans="1:17" ht="15.75" thickBot="1" x14ac:dyDescent="0.3">
      <c r="A133" s="39" t="s">
        <v>18</v>
      </c>
      <c r="B133" s="266" t="s">
        <v>19</v>
      </c>
      <c r="D133" s="66">
        <v>42464</v>
      </c>
      <c r="E133" s="455">
        <v>42476</v>
      </c>
      <c r="F133" s="66">
        <v>42492</v>
      </c>
      <c r="G133" s="122">
        <v>42518</v>
      </c>
      <c r="H133" s="66">
        <v>42548</v>
      </c>
      <c r="I133" s="111">
        <v>42602</v>
      </c>
      <c r="J133" s="269">
        <v>42646</v>
      </c>
      <c r="K133" s="66">
        <v>42679</v>
      </c>
      <c r="L133" s="122">
        <v>42710</v>
      </c>
      <c r="M133" s="66">
        <v>42741</v>
      </c>
      <c r="N133" s="122">
        <v>42763</v>
      </c>
      <c r="O133" s="122">
        <v>42798</v>
      </c>
      <c r="P133" s="66">
        <v>42815</v>
      </c>
      <c r="Q133" s="66">
        <v>42833</v>
      </c>
    </row>
    <row r="134" spans="1:17" x14ac:dyDescent="0.25">
      <c r="A134" s="28" t="str">
        <f>+$A$1</f>
        <v>Linde</v>
      </c>
      <c r="B134" s="29" t="str">
        <f>+$B$1</f>
        <v>Mia</v>
      </c>
      <c r="C134" s="69" t="s">
        <v>98</v>
      </c>
      <c r="D134" s="36"/>
      <c r="E134" s="36"/>
      <c r="F134" s="36"/>
      <c r="G134" s="36"/>
      <c r="H134" s="36"/>
      <c r="I134" s="37"/>
      <c r="J134" s="37"/>
      <c r="K134" s="141">
        <v>60</v>
      </c>
      <c r="L134" s="141">
        <v>63</v>
      </c>
      <c r="M134" s="141">
        <v>63</v>
      </c>
      <c r="N134" s="141">
        <v>67</v>
      </c>
      <c r="O134" s="141">
        <v>95</v>
      </c>
      <c r="P134" s="37">
        <v>97</v>
      </c>
      <c r="Q134" s="141">
        <v>46</v>
      </c>
    </row>
    <row r="135" spans="1:17" x14ac:dyDescent="0.25">
      <c r="C135" s="42"/>
    </row>
    <row r="136" spans="1:17" x14ac:dyDescent="0.25">
      <c r="C136" s="42"/>
    </row>
    <row r="137" spans="1:17" x14ac:dyDescent="0.25">
      <c r="C137" s="42"/>
    </row>
    <row r="138" spans="1:17" x14ac:dyDescent="0.25">
      <c r="C138" s="42"/>
    </row>
    <row r="139" spans="1:17" x14ac:dyDescent="0.25">
      <c r="C139" s="42"/>
    </row>
    <row r="140" spans="1:17" x14ac:dyDescent="0.25">
      <c r="C140" s="42"/>
    </row>
    <row r="141" spans="1:17" x14ac:dyDescent="0.25">
      <c r="C141" s="42"/>
    </row>
    <row r="142" spans="1:17" x14ac:dyDescent="0.25">
      <c r="C142" s="42"/>
    </row>
    <row r="143" spans="1:17" x14ac:dyDescent="0.25">
      <c r="C143" s="42"/>
    </row>
    <row r="144" spans="1:17" x14ac:dyDescent="0.25">
      <c r="C144" s="42"/>
    </row>
    <row r="145" spans="1:11" x14ac:dyDescent="0.25">
      <c r="C145" s="42"/>
    </row>
    <row r="146" spans="1:11" x14ac:dyDescent="0.25">
      <c r="C146" s="42"/>
    </row>
    <row r="147" spans="1:11" x14ac:dyDescent="0.25">
      <c r="C147" s="42"/>
    </row>
    <row r="148" spans="1:11" x14ac:dyDescent="0.25">
      <c r="C148" s="42"/>
    </row>
    <row r="149" spans="1:11" x14ac:dyDescent="0.25">
      <c r="C149" s="42"/>
    </row>
    <row r="150" spans="1:11" x14ac:dyDescent="0.25">
      <c r="C150" s="42"/>
    </row>
    <row r="151" spans="1:11" x14ac:dyDescent="0.25">
      <c r="C151" s="42"/>
    </row>
    <row r="152" spans="1:11" x14ac:dyDescent="0.25">
      <c r="C152" s="42"/>
    </row>
    <row r="153" spans="1:11" x14ac:dyDescent="0.25">
      <c r="A153" t="s">
        <v>180</v>
      </c>
    </row>
    <row r="154" spans="1:11" ht="15.75" thickBot="1" x14ac:dyDescent="0.3">
      <c r="A154" t="s">
        <v>106</v>
      </c>
    </row>
    <row r="155" spans="1:11" x14ac:dyDescent="0.25">
      <c r="A155" s="1" t="s">
        <v>150</v>
      </c>
      <c r="B155" s="1"/>
      <c r="D155" s="271" t="s">
        <v>107</v>
      </c>
      <c r="E155" s="272" t="s">
        <v>108</v>
      </c>
      <c r="F155" s="273" t="s">
        <v>108</v>
      </c>
      <c r="G155" s="123" t="s">
        <v>108</v>
      </c>
      <c r="H155" s="123" t="s">
        <v>108</v>
      </c>
      <c r="I155" s="124" t="s">
        <v>108</v>
      </c>
      <c r="J155" s="124" t="s">
        <v>108</v>
      </c>
      <c r="K155" s="124" t="s">
        <v>108</v>
      </c>
    </row>
    <row r="156" spans="1:11" x14ac:dyDescent="0.25">
      <c r="A156" s="1" t="s">
        <v>181</v>
      </c>
      <c r="B156" s="1"/>
      <c r="D156" s="275" t="s">
        <v>182</v>
      </c>
      <c r="E156" s="126" t="s">
        <v>17</v>
      </c>
      <c r="F156" s="127" t="s">
        <v>17</v>
      </c>
      <c r="G156" s="127" t="s">
        <v>109</v>
      </c>
      <c r="H156" s="127" t="s">
        <v>109</v>
      </c>
      <c r="I156" s="126" t="s">
        <v>109</v>
      </c>
      <c r="J156" s="126" t="s">
        <v>109</v>
      </c>
      <c r="K156" s="126" t="s">
        <v>109</v>
      </c>
    </row>
    <row r="157" spans="1:11" x14ac:dyDescent="0.25">
      <c r="A157" s="1" t="s">
        <v>139</v>
      </c>
      <c r="B157" s="1"/>
      <c r="D157" s="275" t="s">
        <v>184</v>
      </c>
      <c r="E157" s="126" t="s">
        <v>110</v>
      </c>
      <c r="F157" s="127" t="s">
        <v>110</v>
      </c>
      <c r="G157" s="127" t="s">
        <v>110</v>
      </c>
      <c r="H157" s="127" t="s">
        <v>110</v>
      </c>
      <c r="I157" s="126" t="s">
        <v>110</v>
      </c>
      <c r="J157" s="126" t="s">
        <v>110</v>
      </c>
      <c r="K157" s="126" t="s">
        <v>110</v>
      </c>
    </row>
    <row r="158" spans="1:11" x14ac:dyDescent="0.25">
      <c r="A158" s="1" t="s">
        <v>108</v>
      </c>
      <c r="B158" s="1"/>
      <c r="D158" s="276" t="s">
        <v>186</v>
      </c>
      <c r="E158" s="126" t="s">
        <v>111</v>
      </c>
      <c r="F158" s="127" t="s">
        <v>111</v>
      </c>
      <c r="G158" s="127" t="s">
        <v>111</v>
      </c>
      <c r="H158" s="127" t="s">
        <v>111</v>
      </c>
      <c r="I158" s="126" t="s">
        <v>111</v>
      </c>
      <c r="J158" s="126" t="s">
        <v>111</v>
      </c>
      <c r="K158" s="126" t="s">
        <v>111</v>
      </c>
    </row>
    <row r="159" spans="1:11" ht="15.75" thickBot="1" x14ac:dyDescent="0.3">
      <c r="A159" s="19" t="s">
        <v>18</v>
      </c>
      <c r="B159" s="20" t="s">
        <v>19</v>
      </c>
      <c r="D159" s="185">
        <v>42562</v>
      </c>
      <c r="E159" s="185">
        <v>42602</v>
      </c>
      <c r="F159" s="185">
        <v>42710</v>
      </c>
      <c r="G159" s="186">
        <v>42741</v>
      </c>
      <c r="H159" s="186">
        <v>42763</v>
      </c>
      <c r="I159" s="185">
        <v>42798</v>
      </c>
      <c r="J159" s="185">
        <v>42815</v>
      </c>
      <c r="K159" s="277">
        <v>42833</v>
      </c>
    </row>
    <row r="160" spans="1:11" x14ac:dyDescent="0.25">
      <c r="A160" s="28" t="str">
        <f>+$A$1</f>
        <v>Linde</v>
      </c>
      <c r="B160" s="29" t="str">
        <f>+$B$1</f>
        <v>Mia</v>
      </c>
      <c r="C160" s="74" t="s">
        <v>112</v>
      </c>
      <c r="D160" s="221"/>
      <c r="E160" s="221"/>
      <c r="F160" s="141">
        <v>127</v>
      </c>
      <c r="G160" s="141">
        <v>132</v>
      </c>
      <c r="H160" s="141">
        <v>92</v>
      </c>
      <c r="I160" s="141">
        <v>143</v>
      </c>
      <c r="J160" s="221">
        <v>145</v>
      </c>
      <c r="K160" s="141">
        <v>132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3"/>
  <sheetViews>
    <sheetView workbookViewId="0">
      <selection activeCell="A256" sqref="A256:XFD269"/>
    </sheetView>
  </sheetViews>
  <sheetFormatPr defaultRowHeight="15" x14ac:dyDescent="0.25"/>
  <cols>
    <col min="3" max="3" width="27.5703125" customWidth="1"/>
    <col min="4" max="5" width="9.5703125" bestFit="1" customWidth="1"/>
    <col min="6" max="7" width="10.140625" bestFit="1" customWidth="1"/>
    <col min="8" max="8" width="9.42578125" bestFit="1" customWidth="1"/>
  </cols>
  <sheetData>
    <row r="1" spans="1:19" ht="15.75" thickBot="1" x14ac:dyDescent="0.3">
      <c r="A1" s="84" t="s">
        <v>217</v>
      </c>
      <c r="B1" s="228" t="s">
        <v>218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90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Miles</v>
      </c>
      <c r="K7" s="29" t="str">
        <f>+$B$1</f>
        <v>Clarice</v>
      </c>
      <c r="L7" s="141">
        <v>108</v>
      </c>
      <c r="M7" s="141">
        <v>90</v>
      </c>
      <c r="N7" s="141">
        <v>90</v>
      </c>
      <c r="O7" s="141">
        <v>20</v>
      </c>
      <c r="P7" s="141">
        <v>25</v>
      </c>
      <c r="Q7" s="141">
        <v>15</v>
      </c>
      <c r="R7" s="141">
        <v>20</v>
      </c>
      <c r="S7" s="141">
        <v>50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Miles</v>
      </c>
      <c r="B13" s="29" t="str">
        <f>+$B$1</f>
        <v>Clarice</v>
      </c>
      <c r="C13" s="141">
        <v>3</v>
      </c>
      <c r="D13" s="317">
        <v>7.75</v>
      </c>
      <c r="E13" s="317">
        <v>7.75</v>
      </c>
      <c r="F13" s="207">
        <v>0</v>
      </c>
      <c r="G13" s="208">
        <v>3</v>
      </c>
      <c r="H13" s="209">
        <v>0</v>
      </c>
      <c r="I13" s="141">
        <v>90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8</v>
      </c>
      <c r="D15" s="40"/>
      <c r="E15" s="40"/>
      <c r="F15" s="41">
        <v>42833</v>
      </c>
    </row>
    <row r="18" spans="1:19" x14ac:dyDescent="0.25">
      <c r="A18" s="1" t="s">
        <v>241</v>
      </c>
      <c r="B18" s="338">
        <v>42832</v>
      </c>
      <c r="C18" s="87">
        <v>1</v>
      </c>
      <c r="D18" s="87">
        <v>2</v>
      </c>
      <c r="E18" s="87">
        <v>3</v>
      </c>
      <c r="F18" s="87">
        <v>4</v>
      </c>
      <c r="G18" s="365">
        <v>42832</v>
      </c>
      <c r="H18" s="366">
        <v>42832</v>
      </c>
      <c r="I18" s="366">
        <v>42832</v>
      </c>
    </row>
    <row r="19" spans="1:19" x14ac:dyDescent="0.25">
      <c r="A19" t="s">
        <v>242</v>
      </c>
      <c r="C19" s="369" t="s">
        <v>250</v>
      </c>
      <c r="D19" s="370" t="s">
        <v>251</v>
      </c>
      <c r="E19" s="371" t="s">
        <v>245</v>
      </c>
      <c r="F19" s="372" t="s">
        <v>246</v>
      </c>
      <c r="G19" s="362" t="s">
        <v>243</v>
      </c>
      <c r="H19" s="362" t="s">
        <v>244</v>
      </c>
      <c r="I19" s="362" t="s">
        <v>78</v>
      </c>
    </row>
    <row r="20" spans="1:19" x14ac:dyDescent="0.25">
      <c r="A20" s="87">
        <v>1</v>
      </c>
      <c r="B20" s="312" t="s">
        <v>250</v>
      </c>
      <c r="C20" s="361"/>
      <c r="D20" s="217">
        <v>10</v>
      </c>
      <c r="E20" s="215">
        <v>9</v>
      </c>
      <c r="F20" s="200">
        <v>17</v>
      </c>
      <c r="G20" s="37">
        <v>36</v>
      </c>
      <c r="H20" s="37">
        <v>13</v>
      </c>
      <c r="I20" s="373">
        <v>2.7692307692307692</v>
      </c>
    </row>
    <row r="21" spans="1:19" x14ac:dyDescent="0.25">
      <c r="A21" s="87">
        <v>2</v>
      </c>
      <c r="B21" s="339" t="s">
        <v>251</v>
      </c>
      <c r="C21" s="217">
        <v>6</v>
      </c>
      <c r="D21" s="361"/>
      <c r="E21" s="200">
        <v>15</v>
      </c>
      <c r="F21" s="215">
        <v>18</v>
      </c>
      <c r="G21" s="37">
        <v>39</v>
      </c>
      <c r="H21" s="37">
        <v>21</v>
      </c>
      <c r="I21" s="373">
        <v>1.8571428571428572</v>
      </c>
    </row>
    <row r="22" spans="1:19" x14ac:dyDescent="0.25">
      <c r="A22" s="87">
        <v>3</v>
      </c>
      <c r="B22" s="329" t="s">
        <v>245</v>
      </c>
      <c r="C22" s="215">
        <v>4</v>
      </c>
      <c r="D22" s="200">
        <v>7</v>
      </c>
      <c r="E22" s="361"/>
      <c r="F22" s="217">
        <v>11</v>
      </c>
      <c r="G22" s="37">
        <v>22</v>
      </c>
      <c r="H22" s="37">
        <v>31</v>
      </c>
      <c r="I22" s="373">
        <v>0.70967741935483875</v>
      </c>
    </row>
    <row r="23" spans="1:19" x14ac:dyDescent="0.25">
      <c r="A23" s="87">
        <v>4</v>
      </c>
      <c r="B23" s="340" t="s">
        <v>246</v>
      </c>
      <c r="C23" s="200">
        <v>3</v>
      </c>
      <c r="D23" s="215">
        <v>4</v>
      </c>
      <c r="E23" s="217">
        <v>7</v>
      </c>
      <c r="F23" s="361"/>
      <c r="G23" s="37">
        <v>14</v>
      </c>
      <c r="H23" s="37">
        <v>46</v>
      </c>
      <c r="I23" s="373">
        <v>0.30434782608695654</v>
      </c>
    </row>
    <row r="24" spans="1:19" x14ac:dyDescent="0.25">
      <c r="B24" t="s">
        <v>244</v>
      </c>
      <c r="C24" s="37">
        <v>13</v>
      </c>
      <c r="D24" s="37">
        <v>21</v>
      </c>
      <c r="E24" s="37">
        <v>31</v>
      </c>
      <c r="F24" s="37">
        <v>46</v>
      </c>
      <c r="G24" s="87"/>
      <c r="H24" s="87"/>
      <c r="I24" s="87"/>
    </row>
    <row r="25" spans="1:19" x14ac:dyDescent="0.25">
      <c r="C25" s="342" t="s">
        <v>247</v>
      </c>
      <c r="D25" s="343" t="s">
        <v>248</v>
      </c>
      <c r="E25" s="344" t="s">
        <v>249</v>
      </c>
    </row>
    <row r="28" spans="1:19" x14ac:dyDescent="0.25">
      <c r="A28" t="s">
        <v>253</v>
      </c>
      <c r="B28" s="345">
        <v>42833</v>
      </c>
      <c r="C28" s="87">
        <v>1</v>
      </c>
      <c r="D28" s="87">
        <v>2</v>
      </c>
      <c r="E28" s="87">
        <v>3</v>
      </c>
      <c r="F28" s="87">
        <v>4</v>
      </c>
      <c r="G28" s="87">
        <v>5</v>
      </c>
      <c r="H28" s="87">
        <v>6</v>
      </c>
      <c r="I28" s="365">
        <v>42832</v>
      </c>
      <c r="J28" s="366">
        <v>42832</v>
      </c>
      <c r="K28" s="366">
        <v>42832</v>
      </c>
      <c r="L28" s="365">
        <v>42833</v>
      </c>
      <c r="M28" s="366">
        <v>42833</v>
      </c>
      <c r="N28" s="365">
        <v>42833</v>
      </c>
      <c r="O28" s="367" t="s">
        <v>254</v>
      </c>
      <c r="P28" s="368" t="s">
        <v>254</v>
      </c>
      <c r="Q28" s="367" t="s">
        <v>254</v>
      </c>
      <c r="R28" s="368" t="s">
        <v>254</v>
      </c>
      <c r="S28" s="363"/>
    </row>
    <row r="29" spans="1:19" x14ac:dyDescent="0.25">
      <c r="A29" t="s">
        <v>255</v>
      </c>
      <c r="C29" s="312" t="s">
        <v>250</v>
      </c>
      <c r="D29" s="340" t="s">
        <v>251</v>
      </c>
      <c r="E29" s="339" t="s">
        <v>258</v>
      </c>
      <c r="F29" s="253" t="s">
        <v>260</v>
      </c>
      <c r="G29" s="329" t="s">
        <v>245</v>
      </c>
      <c r="H29" s="340" t="s">
        <v>246</v>
      </c>
      <c r="I29" s="362" t="s">
        <v>243</v>
      </c>
      <c r="J29" s="362" t="s">
        <v>244</v>
      </c>
      <c r="K29" s="362" t="s">
        <v>78</v>
      </c>
      <c r="L29" s="364" t="s">
        <v>243</v>
      </c>
      <c r="M29" s="362" t="s">
        <v>244</v>
      </c>
      <c r="N29" s="364" t="s">
        <v>78</v>
      </c>
      <c r="O29" s="362" t="s">
        <v>243</v>
      </c>
      <c r="P29" s="364" t="s">
        <v>244</v>
      </c>
      <c r="Q29" s="362" t="s">
        <v>78</v>
      </c>
      <c r="R29" s="364" t="s">
        <v>41</v>
      </c>
      <c r="S29" s="363"/>
    </row>
    <row r="30" spans="1:19" x14ac:dyDescent="0.25">
      <c r="A30" s="87">
        <v>1</v>
      </c>
      <c r="B30" s="312" t="s">
        <v>250</v>
      </c>
      <c r="C30" s="341"/>
      <c r="D30" s="354"/>
      <c r="E30" s="302">
        <v>29</v>
      </c>
      <c r="F30" s="355"/>
      <c r="G30" s="215">
        <v>30</v>
      </c>
      <c r="H30" s="200">
        <v>25</v>
      </c>
      <c r="I30" s="37">
        <v>36</v>
      </c>
      <c r="J30" s="37">
        <v>13</v>
      </c>
      <c r="K30" s="37">
        <v>2.7692307692307692</v>
      </c>
      <c r="L30" s="37">
        <v>84</v>
      </c>
      <c r="M30" s="37">
        <v>48</v>
      </c>
      <c r="N30" s="37">
        <v>1.75</v>
      </c>
      <c r="O30" s="37">
        <v>120</v>
      </c>
      <c r="P30" s="37">
        <v>61</v>
      </c>
      <c r="Q30" s="37">
        <v>1.9672131147540983</v>
      </c>
      <c r="R30" s="37" t="s">
        <v>256</v>
      </c>
    </row>
    <row r="31" spans="1:19" x14ac:dyDescent="0.25">
      <c r="A31" s="87">
        <v>2</v>
      </c>
      <c r="B31" s="340" t="s">
        <v>251</v>
      </c>
      <c r="C31" s="354"/>
      <c r="D31" s="341"/>
      <c r="E31" s="217">
        <v>21</v>
      </c>
      <c r="F31" s="355"/>
      <c r="G31" s="200">
        <v>18</v>
      </c>
      <c r="H31" s="302">
        <v>30</v>
      </c>
      <c r="I31" s="37">
        <v>39</v>
      </c>
      <c r="J31" s="37">
        <v>21</v>
      </c>
      <c r="K31" s="37">
        <v>1.8571428571428572</v>
      </c>
      <c r="L31" s="37">
        <v>69</v>
      </c>
      <c r="M31" s="37">
        <v>64</v>
      </c>
      <c r="N31" s="37">
        <v>1.078125</v>
      </c>
      <c r="O31" s="37">
        <v>108</v>
      </c>
      <c r="P31" s="37">
        <v>85</v>
      </c>
      <c r="Q31" s="37">
        <v>1.2705882352941176</v>
      </c>
      <c r="R31" s="37" t="s">
        <v>257</v>
      </c>
    </row>
    <row r="32" spans="1:19" x14ac:dyDescent="0.25">
      <c r="A32" s="87">
        <v>3</v>
      </c>
      <c r="B32" s="339" t="s">
        <v>258</v>
      </c>
      <c r="C32" s="302">
        <v>16</v>
      </c>
      <c r="D32" s="217">
        <v>19</v>
      </c>
      <c r="E32" s="341"/>
      <c r="G32" s="354"/>
      <c r="H32" s="215">
        <v>21</v>
      </c>
      <c r="L32" s="37">
        <v>56</v>
      </c>
      <c r="M32" s="37">
        <v>65</v>
      </c>
      <c r="N32" s="37">
        <v>0.86153846153846159</v>
      </c>
      <c r="O32" s="37">
        <v>56</v>
      </c>
      <c r="P32" s="37">
        <v>65</v>
      </c>
      <c r="Q32" s="37">
        <v>0.86153846153846159</v>
      </c>
      <c r="R32" s="37" t="s">
        <v>259</v>
      </c>
    </row>
    <row r="33" spans="1:18" x14ac:dyDescent="0.25">
      <c r="A33" s="87">
        <v>4</v>
      </c>
      <c r="B33" s="253" t="s">
        <v>260</v>
      </c>
      <c r="C33" s="355"/>
      <c r="D33" s="355"/>
      <c r="F33" s="341"/>
      <c r="G33" s="355"/>
      <c r="H33" s="355"/>
      <c r="L33" s="87">
        <v>0</v>
      </c>
      <c r="M33" s="87">
        <v>0</v>
      </c>
      <c r="N33" s="87" t="e">
        <v>#DIV/0!</v>
      </c>
      <c r="O33" s="87">
        <v>0</v>
      </c>
      <c r="P33" s="87">
        <v>0</v>
      </c>
      <c r="Q33" s="87" t="e">
        <v>#DIV/0!</v>
      </c>
      <c r="R33" s="87"/>
    </row>
    <row r="34" spans="1:18" x14ac:dyDescent="0.25">
      <c r="A34" s="87">
        <v>5</v>
      </c>
      <c r="B34" s="358" t="s">
        <v>245</v>
      </c>
      <c r="C34" s="215">
        <v>17</v>
      </c>
      <c r="D34" s="200">
        <v>20</v>
      </c>
      <c r="E34" s="354"/>
      <c r="F34" s="355"/>
      <c r="G34" s="341"/>
      <c r="H34" s="360">
        <v>21</v>
      </c>
      <c r="I34" s="37">
        <v>22</v>
      </c>
      <c r="J34" s="37">
        <v>31</v>
      </c>
      <c r="K34" s="37">
        <v>0.70967741935483875</v>
      </c>
      <c r="L34" s="37">
        <v>58</v>
      </c>
      <c r="M34" s="37">
        <v>65</v>
      </c>
      <c r="N34" s="37">
        <v>0.89230769230769236</v>
      </c>
      <c r="O34" s="37">
        <v>80</v>
      </c>
      <c r="P34" s="37">
        <v>96</v>
      </c>
      <c r="Q34" s="37">
        <v>0.83333333333333337</v>
      </c>
      <c r="R34" s="37" t="s">
        <v>261</v>
      </c>
    </row>
    <row r="35" spans="1:18" x14ac:dyDescent="0.25">
      <c r="A35" s="87">
        <v>6</v>
      </c>
      <c r="B35" s="359" t="s">
        <v>246</v>
      </c>
      <c r="C35" s="200">
        <v>15</v>
      </c>
      <c r="D35" s="302">
        <v>25</v>
      </c>
      <c r="E35" s="215">
        <v>15</v>
      </c>
      <c r="F35" s="355"/>
      <c r="G35" s="217">
        <v>17</v>
      </c>
      <c r="H35" s="361"/>
      <c r="I35" s="37">
        <v>14</v>
      </c>
      <c r="J35" s="37">
        <v>46</v>
      </c>
      <c r="K35" s="37">
        <v>0.30434782608695654</v>
      </c>
      <c r="L35" s="37">
        <v>72</v>
      </c>
      <c r="M35" s="37">
        <v>97</v>
      </c>
      <c r="N35" s="37">
        <v>0.74226804123711343</v>
      </c>
      <c r="O35" s="37">
        <v>86</v>
      </c>
      <c r="P35" s="37">
        <v>143</v>
      </c>
      <c r="Q35" s="37">
        <v>0.60139860139860135</v>
      </c>
      <c r="R35" s="87"/>
    </row>
    <row r="36" spans="1:18" x14ac:dyDescent="0.25">
      <c r="B36" t="s">
        <v>262</v>
      </c>
      <c r="C36" s="37">
        <v>48</v>
      </c>
      <c r="D36" s="37">
        <v>64</v>
      </c>
      <c r="E36" s="37">
        <v>65</v>
      </c>
      <c r="F36" s="87">
        <v>0</v>
      </c>
      <c r="G36" s="37">
        <v>65</v>
      </c>
      <c r="H36" s="37">
        <v>97</v>
      </c>
    </row>
    <row r="38" spans="1:18" x14ac:dyDescent="0.25">
      <c r="C38" s="342" t="s">
        <v>263</v>
      </c>
      <c r="D38" s="343" t="s">
        <v>264</v>
      </c>
      <c r="E38" s="344" t="s">
        <v>265</v>
      </c>
      <c r="F38" s="137" t="s">
        <v>266</v>
      </c>
      <c r="G38" s="356" t="s">
        <v>267</v>
      </c>
    </row>
    <row r="41" spans="1:18" x14ac:dyDescent="0.25">
      <c r="G41" s="342" t="s">
        <v>247</v>
      </c>
      <c r="H41" s="343" t="s">
        <v>248</v>
      </c>
      <c r="I41" s="344" t="s">
        <v>249</v>
      </c>
      <c r="J41" s="342" t="s">
        <v>263</v>
      </c>
      <c r="K41" s="343" t="s">
        <v>264</v>
      </c>
      <c r="L41" s="344" t="s">
        <v>265</v>
      </c>
      <c r="M41" s="137" t="s">
        <v>266</v>
      </c>
      <c r="N41" s="356" t="s">
        <v>267</v>
      </c>
    </row>
    <row r="42" spans="1:18" x14ac:dyDescent="0.25">
      <c r="A42" s="312" t="s">
        <v>250</v>
      </c>
      <c r="B42" s="40" t="s">
        <v>218</v>
      </c>
      <c r="C42" s="346" t="s">
        <v>25</v>
      </c>
      <c r="D42" s="347" t="s">
        <v>26</v>
      </c>
      <c r="E42" s="347" t="s">
        <v>27</v>
      </c>
      <c r="F42" s="347" t="s">
        <v>28</v>
      </c>
      <c r="G42" s="348" t="s">
        <v>246</v>
      </c>
      <c r="H42" s="349" t="s">
        <v>245</v>
      </c>
      <c r="I42" s="348" t="s">
        <v>251</v>
      </c>
      <c r="J42" s="348" t="s">
        <v>246</v>
      </c>
      <c r="K42" s="349" t="s">
        <v>245</v>
      </c>
      <c r="L42" s="37"/>
      <c r="M42" s="357" t="s">
        <v>258</v>
      </c>
      <c r="N42" s="357" t="s">
        <v>251</v>
      </c>
    </row>
    <row r="43" spans="1:18" x14ac:dyDescent="0.25">
      <c r="A43" s="312" t="s">
        <v>250</v>
      </c>
      <c r="B43" s="40" t="s">
        <v>218</v>
      </c>
      <c r="C43" s="37">
        <v>8</v>
      </c>
      <c r="D43" s="40"/>
      <c r="E43" s="40"/>
      <c r="F43" s="350" t="s">
        <v>252</v>
      </c>
      <c r="G43" s="37">
        <v>0</v>
      </c>
      <c r="H43" s="37">
        <v>0</v>
      </c>
      <c r="I43" s="37">
        <v>1</v>
      </c>
      <c r="J43" s="37">
        <v>0</v>
      </c>
      <c r="K43" s="37">
        <v>0</v>
      </c>
      <c r="L43" s="37"/>
      <c r="M43" s="37">
        <v>0</v>
      </c>
      <c r="N43" s="37">
        <v>1</v>
      </c>
    </row>
    <row r="46" spans="1:18" x14ac:dyDescent="0.25">
      <c r="A46" t="s">
        <v>29</v>
      </c>
      <c r="C46" s="42"/>
    </row>
    <row r="47" spans="1:18" ht="15.75" thickBot="1" x14ac:dyDescent="0.3">
      <c r="A47" t="s">
        <v>165</v>
      </c>
    </row>
    <row r="48" spans="1:18" x14ac:dyDescent="0.25">
      <c r="A48" s="1" t="s">
        <v>162</v>
      </c>
      <c r="B48" s="1"/>
      <c r="D48" s="3" t="s">
        <v>1</v>
      </c>
      <c r="E48" s="44" t="s">
        <v>30</v>
      </c>
    </row>
    <row r="49" spans="1:22" x14ac:dyDescent="0.25">
      <c r="A49" s="9" t="s">
        <v>139</v>
      </c>
      <c r="B49" s="1"/>
      <c r="D49" s="11" t="s">
        <v>7</v>
      </c>
      <c r="E49" s="12" t="s">
        <v>7</v>
      </c>
    </row>
    <row r="50" spans="1:22" x14ac:dyDescent="0.25">
      <c r="A50" s="169" t="s">
        <v>140</v>
      </c>
      <c r="B50" s="1"/>
      <c r="D50" s="15"/>
      <c r="E50" s="12" t="s">
        <v>17</v>
      </c>
    </row>
    <row r="51" spans="1:22" x14ac:dyDescent="0.25">
      <c r="A51" s="99"/>
      <c r="B51" s="1"/>
      <c r="D51" s="11"/>
      <c r="E51" s="59" t="s">
        <v>34</v>
      </c>
    </row>
    <row r="52" spans="1:22" ht="15.75" thickBot="1" x14ac:dyDescent="0.3">
      <c r="A52" s="19" t="s">
        <v>18</v>
      </c>
      <c r="B52" s="20" t="s">
        <v>19</v>
      </c>
      <c r="D52" s="22" t="s">
        <v>20</v>
      </c>
      <c r="E52" s="27">
        <v>42833</v>
      </c>
    </row>
    <row r="53" spans="1:22" x14ac:dyDescent="0.25">
      <c r="A53" s="28" t="str">
        <f>+$A$1</f>
        <v>Miles</v>
      </c>
      <c r="B53" s="29" t="str">
        <f>+$B$1</f>
        <v>Clarice</v>
      </c>
      <c r="C53" s="69" t="s">
        <v>193</v>
      </c>
      <c r="D53" s="303">
        <v>7.75</v>
      </c>
      <c r="E53" s="239">
        <v>108</v>
      </c>
    </row>
    <row r="54" spans="1:22" x14ac:dyDescent="0.25">
      <c r="C54" s="42"/>
    </row>
    <row r="55" spans="1:22" ht="15.75" thickBot="1" x14ac:dyDescent="0.3">
      <c r="A55" t="s">
        <v>168</v>
      </c>
    </row>
    <row r="56" spans="1:22" x14ac:dyDescent="0.25">
      <c r="A56" s="1" t="s">
        <v>162</v>
      </c>
      <c r="B56" s="1"/>
      <c r="D56" s="5" t="s">
        <v>3</v>
      </c>
      <c r="E56" s="44" t="s">
        <v>3</v>
      </c>
    </row>
    <row r="57" spans="1:22" x14ac:dyDescent="0.25">
      <c r="A57" s="9" t="s">
        <v>139</v>
      </c>
      <c r="B57" s="1"/>
      <c r="D57" s="12" t="s">
        <v>9</v>
      </c>
      <c r="E57" s="12" t="s">
        <v>9</v>
      </c>
    </row>
    <row r="58" spans="1:22" x14ac:dyDescent="0.25">
      <c r="A58" s="187" t="s">
        <v>151</v>
      </c>
      <c r="B58" s="1"/>
      <c r="D58" s="12" t="s">
        <v>11</v>
      </c>
      <c r="E58" s="12" t="s">
        <v>40</v>
      </c>
    </row>
    <row r="59" spans="1:22" x14ac:dyDescent="0.25">
      <c r="A59" s="187" t="s">
        <v>15</v>
      </c>
      <c r="B59" s="1"/>
      <c r="D59" s="12" t="s">
        <v>15</v>
      </c>
      <c r="E59" s="12" t="s">
        <v>17</v>
      </c>
    </row>
    <row r="60" spans="1:22" ht="15.75" thickBot="1" x14ac:dyDescent="0.3">
      <c r="A60" s="19" t="s">
        <v>18</v>
      </c>
      <c r="B60" s="20" t="s">
        <v>19</v>
      </c>
      <c r="D60" s="24" t="s">
        <v>167</v>
      </c>
      <c r="E60" s="255">
        <v>42833</v>
      </c>
    </row>
    <row r="61" spans="1:22" x14ac:dyDescent="0.25">
      <c r="A61" s="28" t="str">
        <f>+$A$1</f>
        <v>Miles</v>
      </c>
      <c r="B61" s="29" t="str">
        <f>+$B$1</f>
        <v>Clarice</v>
      </c>
      <c r="C61" s="76" t="s">
        <v>194</v>
      </c>
      <c r="D61" s="207">
        <v>0</v>
      </c>
      <c r="E61" s="254">
        <v>90</v>
      </c>
      <c r="F61" s="42"/>
    </row>
    <row r="62" spans="1:22" x14ac:dyDescent="0.25">
      <c r="C62" s="42"/>
    </row>
    <row r="63" spans="1:22" ht="15.75" thickBot="1" x14ac:dyDescent="0.3">
      <c r="A63" t="s">
        <v>159</v>
      </c>
      <c r="F63" s="42"/>
      <c r="H63" s="42"/>
      <c r="K63" s="87"/>
      <c r="T63" s="42"/>
      <c r="U63" s="42"/>
    </row>
    <row r="64" spans="1:22" x14ac:dyDescent="0.25">
      <c r="A64" s="1" t="s">
        <v>162</v>
      </c>
      <c r="B64" s="1"/>
      <c r="D64" s="4" t="s">
        <v>46</v>
      </c>
      <c r="E64" s="4" t="s">
        <v>46</v>
      </c>
      <c r="F64" s="4" t="s">
        <v>46</v>
      </c>
      <c r="G64" s="4" t="s">
        <v>47</v>
      </c>
      <c r="H64" s="44" t="s">
        <v>47</v>
      </c>
      <c r="I64" s="6" t="s">
        <v>47</v>
      </c>
      <c r="J64" s="6" t="s">
        <v>47</v>
      </c>
      <c r="K64" s="6" t="s">
        <v>47</v>
      </c>
      <c r="L64" s="6" t="s">
        <v>47</v>
      </c>
      <c r="M64" s="6" t="s">
        <v>47</v>
      </c>
      <c r="N64" s="47" t="s">
        <v>47</v>
      </c>
      <c r="O64" s="4" t="s">
        <v>47</v>
      </c>
      <c r="P64" s="4" t="s">
        <v>47</v>
      </c>
      <c r="Q64" s="4" t="s">
        <v>47</v>
      </c>
      <c r="R64" s="4" t="s">
        <v>47</v>
      </c>
      <c r="S64" s="4" t="s">
        <v>47</v>
      </c>
      <c r="T64" s="4" t="s">
        <v>47</v>
      </c>
      <c r="U64" s="3" t="s">
        <v>31</v>
      </c>
      <c r="V64" s="43" t="s">
        <v>48</v>
      </c>
    </row>
    <row r="65" spans="1:22" x14ac:dyDescent="0.25">
      <c r="A65" s="9" t="s">
        <v>139</v>
      </c>
      <c r="B65" s="1" t="s">
        <v>145</v>
      </c>
      <c r="D65" s="89" t="s">
        <v>49</v>
      </c>
      <c r="E65" s="89" t="s">
        <v>49</v>
      </c>
      <c r="F65" s="72" t="s">
        <v>49</v>
      </c>
      <c r="G65" s="92" t="s">
        <v>49</v>
      </c>
      <c r="H65" s="121" t="s">
        <v>49</v>
      </c>
      <c r="I65" s="173" t="s">
        <v>49</v>
      </c>
      <c r="J65" s="173" t="s">
        <v>49</v>
      </c>
      <c r="K65" s="173" t="s">
        <v>49</v>
      </c>
      <c r="L65" s="173" t="s">
        <v>49</v>
      </c>
      <c r="M65" s="173" t="s">
        <v>49</v>
      </c>
      <c r="N65" s="174" t="s">
        <v>49</v>
      </c>
      <c r="O65" s="92" t="s">
        <v>49</v>
      </c>
      <c r="P65" s="92" t="s">
        <v>49</v>
      </c>
      <c r="Q65" s="92" t="s">
        <v>49</v>
      </c>
      <c r="R65" s="92" t="s">
        <v>49</v>
      </c>
      <c r="S65" s="92" t="s">
        <v>49</v>
      </c>
      <c r="T65" s="92" t="s">
        <v>49</v>
      </c>
      <c r="U65" s="175" t="s">
        <v>50</v>
      </c>
      <c r="V65" s="176" t="s">
        <v>51</v>
      </c>
    </row>
    <row r="66" spans="1:22" x14ac:dyDescent="0.25">
      <c r="A66" s="177" t="s">
        <v>146</v>
      </c>
      <c r="B66" s="1"/>
      <c r="D66" s="10" t="s">
        <v>52</v>
      </c>
      <c r="E66" s="10" t="s">
        <v>52</v>
      </c>
      <c r="F66" s="10" t="s">
        <v>52</v>
      </c>
      <c r="G66" s="90" t="s">
        <v>52</v>
      </c>
      <c r="H66" s="59" t="s">
        <v>52</v>
      </c>
      <c r="I66" s="18" t="s">
        <v>52</v>
      </c>
      <c r="J66" s="18" t="s">
        <v>52</v>
      </c>
      <c r="K66" s="18" t="s">
        <v>52</v>
      </c>
      <c r="L66" s="18" t="s">
        <v>52</v>
      </c>
      <c r="M66" s="18" t="s">
        <v>52</v>
      </c>
      <c r="N66" s="91" t="s">
        <v>52</v>
      </c>
      <c r="O66" s="90" t="s">
        <v>52</v>
      </c>
      <c r="P66" s="90" t="s">
        <v>52</v>
      </c>
      <c r="Q66" s="90" t="s">
        <v>52</v>
      </c>
      <c r="R66" s="90" t="s">
        <v>52</v>
      </c>
      <c r="S66" s="90" t="s">
        <v>52</v>
      </c>
      <c r="T66" s="90" t="s">
        <v>52</v>
      </c>
      <c r="U66" s="178" t="s">
        <v>53</v>
      </c>
      <c r="V66" s="50" t="s">
        <v>54</v>
      </c>
    </row>
    <row r="67" spans="1:22" x14ac:dyDescent="0.25">
      <c r="A67" s="1"/>
      <c r="B67" s="1"/>
      <c r="D67" s="10" t="s">
        <v>55</v>
      </c>
      <c r="E67" s="10" t="s">
        <v>56</v>
      </c>
      <c r="F67" s="10" t="s">
        <v>57</v>
      </c>
      <c r="G67" s="90" t="s">
        <v>58</v>
      </c>
      <c r="H67" s="59" t="s">
        <v>59</v>
      </c>
      <c r="I67" s="18" t="s">
        <v>60</v>
      </c>
      <c r="J67" s="18" t="s">
        <v>61</v>
      </c>
      <c r="K67" s="18" t="s">
        <v>62</v>
      </c>
      <c r="L67" s="18" t="s">
        <v>63</v>
      </c>
      <c r="M67" s="18" t="s">
        <v>64</v>
      </c>
      <c r="N67" s="91" t="s">
        <v>65</v>
      </c>
      <c r="O67" s="92" t="s">
        <v>66</v>
      </c>
      <c r="P67" s="92" t="s">
        <v>67</v>
      </c>
      <c r="Q67" s="92" t="s">
        <v>68</v>
      </c>
      <c r="R67" s="92" t="s">
        <v>69</v>
      </c>
      <c r="S67" s="92" t="s">
        <v>147</v>
      </c>
      <c r="T67" s="92" t="s">
        <v>172</v>
      </c>
      <c r="U67" s="179">
        <v>42815</v>
      </c>
      <c r="V67" s="180">
        <v>42815</v>
      </c>
    </row>
    <row r="68" spans="1:22" ht="15.75" thickBot="1" x14ac:dyDescent="0.3">
      <c r="A68" s="19" t="s">
        <v>18</v>
      </c>
      <c r="B68" s="20" t="s">
        <v>19</v>
      </c>
      <c r="D68" s="93">
        <v>2016</v>
      </c>
      <c r="E68" s="93">
        <v>2016</v>
      </c>
      <c r="F68" s="93">
        <v>2016</v>
      </c>
      <c r="G68" s="94">
        <v>2016</v>
      </c>
      <c r="H68" s="95">
        <v>2016</v>
      </c>
      <c r="I68" s="96">
        <v>2016</v>
      </c>
      <c r="J68" s="96">
        <v>2016</v>
      </c>
      <c r="K68" s="96">
        <v>2016</v>
      </c>
      <c r="L68" s="96">
        <v>2016</v>
      </c>
      <c r="M68" s="96">
        <v>2016</v>
      </c>
      <c r="N68" s="97">
        <v>2016</v>
      </c>
      <c r="O68" s="94">
        <v>2016</v>
      </c>
      <c r="P68" s="94">
        <v>2017</v>
      </c>
      <c r="Q68" s="94">
        <v>2017</v>
      </c>
      <c r="R68" s="94">
        <v>2017</v>
      </c>
      <c r="S68" s="94">
        <v>2017</v>
      </c>
      <c r="T68" s="94">
        <v>2017</v>
      </c>
      <c r="U68" s="181">
        <v>42833</v>
      </c>
      <c r="V68" s="182">
        <v>42833</v>
      </c>
    </row>
    <row r="69" spans="1:22" x14ac:dyDescent="0.25">
      <c r="A69" s="28" t="str">
        <f>+$A$1</f>
        <v>Miles</v>
      </c>
      <c r="B69" s="29" t="str">
        <f>+$B$1</f>
        <v>Clarice</v>
      </c>
      <c r="C69" s="223" t="s">
        <v>70</v>
      </c>
      <c r="D69" s="37"/>
      <c r="E69" s="37"/>
      <c r="F69" s="37"/>
      <c r="G69" s="37"/>
      <c r="H69" s="67"/>
      <c r="I69" s="67"/>
      <c r="J69" s="67"/>
      <c r="K69" s="67"/>
      <c r="L69" s="67"/>
      <c r="M69" s="141">
        <v>1</v>
      </c>
      <c r="N69" s="67">
        <v>1</v>
      </c>
      <c r="O69" s="67">
        <v>1</v>
      </c>
      <c r="P69" s="141">
        <v>54</v>
      </c>
      <c r="Q69" s="67">
        <v>57</v>
      </c>
      <c r="R69" s="37">
        <v>60</v>
      </c>
      <c r="S69" s="37">
        <v>63</v>
      </c>
      <c r="T69" s="141">
        <v>20</v>
      </c>
      <c r="U69" s="141">
        <f>+S69-T69</f>
        <v>43</v>
      </c>
      <c r="V69" s="36"/>
    </row>
    <row r="71" spans="1:22" ht="15.75" thickBot="1" x14ac:dyDescent="0.3">
      <c r="A71" t="s">
        <v>171</v>
      </c>
      <c r="E71" s="42"/>
      <c r="F71" s="42"/>
    </row>
    <row r="72" spans="1:22" x14ac:dyDescent="0.25">
      <c r="B72" s="1"/>
      <c r="D72" s="44"/>
      <c r="E72" s="45"/>
      <c r="F72" s="45"/>
      <c r="G72" s="100" t="s">
        <v>71</v>
      </c>
      <c r="H72" s="101" t="s">
        <v>72</v>
      </c>
      <c r="I72" s="102"/>
      <c r="J72" s="43" t="s">
        <v>47</v>
      </c>
    </row>
    <row r="73" spans="1:22" x14ac:dyDescent="0.25">
      <c r="A73" s="9" t="s">
        <v>139</v>
      </c>
      <c r="B73" s="1"/>
      <c r="D73" s="59"/>
      <c r="E73" s="15"/>
      <c r="F73" s="15"/>
      <c r="G73" s="103" t="s">
        <v>73</v>
      </c>
      <c r="H73" s="104" t="s">
        <v>74</v>
      </c>
      <c r="I73" s="105"/>
      <c r="J73" s="56" t="s">
        <v>49</v>
      </c>
    </row>
    <row r="74" spans="1:22" x14ac:dyDescent="0.25">
      <c r="A74" s="263" t="s">
        <v>173</v>
      </c>
      <c r="B74" s="1"/>
      <c r="D74" s="12"/>
      <c r="E74" s="15"/>
      <c r="F74" s="15"/>
      <c r="G74" s="103" t="s">
        <v>7</v>
      </c>
      <c r="H74" s="104" t="s">
        <v>75</v>
      </c>
      <c r="I74" s="106" t="s">
        <v>76</v>
      </c>
      <c r="J74" s="50" t="s">
        <v>48</v>
      </c>
    </row>
    <row r="75" spans="1:22" x14ac:dyDescent="0.25">
      <c r="A75" s="99"/>
      <c r="B75" s="1"/>
      <c r="D75" s="12" t="s">
        <v>77</v>
      </c>
      <c r="E75" s="11" t="s">
        <v>77</v>
      </c>
      <c r="F75" s="11" t="s">
        <v>78</v>
      </c>
      <c r="G75" s="103">
        <v>1</v>
      </c>
      <c r="H75" s="104">
        <v>-1</v>
      </c>
      <c r="I75" s="107" t="s">
        <v>47</v>
      </c>
      <c r="J75" s="50" t="s">
        <v>17</v>
      </c>
    </row>
    <row r="76" spans="1:22" ht="15.75" thickBot="1" x14ac:dyDescent="0.3">
      <c r="A76" s="19" t="s">
        <v>18</v>
      </c>
      <c r="B76" s="20" t="s">
        <v>19</v>
      </c>
      <c r="D76" s="264" t="s">
        <v>174</v>
      </c>
      <c r="E76" s="22" t="s">
        <v>80</v>
      </c>
      <c r="F76" s="22" t="s">
        <v>81</v>
      </c>
      <c r="G76" s="188" t="s">
        <v>82</v>
      </c>
      <c r="H76" s="189" t="s">
        <v>83</v>
      </c>
      <c r="I76" s="190" t="s">
        <v>49</v>
      </c>
      <c r="J76" s="24" t="s">
        <v>34</v>
      </c>
    </row>
    <row r="77" spans="1:22" x14ac:dyDescent="0.25">
      <c r="A77" s="28" t="str">
        <f>+$A$1</f>
        <v>Miles</v>
      </c>
      <c r="B77" s="29" t="str">
        <f>+$B$1</f>
        <v>Clarice</v>
      </c>
      <c r="C77" s="203" t="s">
        <v>196</v>
      </c>
      <c r="D77" s="141">
        <v>11</v>
      </c>
      <c r="E77" s="141">
        <v>4</v>
      </c>
      <c r="F77" s="204">
        <v>2.75</v>
      </c>
      <c r="G77" s="141">
        <v>4</v>
      </c>
      <c r="H77" s="141">
        <v>2</v>
      </c>
      <c r="I77" s="205">
        <f>+G77/(G77+H77)</f>
        <v>0.66666666666666663</v>
      </c>
      <c r="J77" s="206">
        <v>20</v>
      </c>
    </row>
    <row r="78" spans="1:22" x14ac:dyDescent="0.25">
      <c r="C78" s="42"/>
    </row>
    <row r="79" spans="1:22" ht="15.75" thickBot="1" x14ac:dyDescent="0.3">
      <c r="A79" t="s">
        <v>175</v>
      </c>
    </row>
    <row r="80" spans="1:22" x14ac:dyDescent="0.25">
      <c r="A80" s="1" t="s">
        <v>162</v>
      </c>
      <c r="B80" s="1"/>
      <c r="D80" s="8" t="s">
        <v>84</v>
      </c>
      <c r="E80" s="79" t="s">
        <v>84</v>
      </c>
      <c r="F80" s="79" t="s">
        <v>84</v>
      </c>
      <c r="G80" s="109" t="s">
        <v>84</v>
      </c>
      <c r="H80" s="8" t="s">
        <v>84</v>
      </c>
      <c r="I80" s="109" t="s">
        <v>84</v>
      </c>
      <c r="J80" s="88" t="s">
        <v>84</v>
      </c>
      <c r="K80" s="8" t="s">
        <v>84</v>
      </c>
      <c r="L80" s="8" t="s">
        <v>84</v>
      </c>
      <c r="M80" s="8" t="s">
        <v>84</v>
      </c>
      <c r="N80" s="8" t="s">
        <v>31</v>
      </c>
      <c r="O80" s="8" t="s">
        <v>44</v>
      </c>
    </row>
    <row r="81" spans="1:19" x14ac:dyDescent="0.25">
      <c r="A81" s="9" t="s">
        <v>139</v>
      </c>
      <c r="B81" s="1"/>
      <c r="D81" s="59" t="s">
        <v>85</v>
      </c>
      <c r="E81" s="18" t="s">
        <v>85</v>
      </c>
      <c r="F81" s="18" t="s">
        <v>85</v>
      </c>
      <c r="G81" s="91" t="s">
        <v>85</v>
      </c>
      <c r="H81" s="59" t="s">
        <v>85</v>
      </c>
      <c r="I81" s="91" t="s">
        <v>85</v>
      </c>
      <c r="J81" s="59" t="s">
        <v>85</v>
      </c>
      <c r="K81" s="59" t="s">
        <v>85</v>
      </c>
      <c r="L81" s="59" t="s">
        <v>85</v>
      </c>
      <c r="M81" s="59" t="s">
        <v>85</v>
      </c>
      <c r="N81" s="59" t="s">
        <v>38</v>
      </c>
      <c r="O81" s="59" t="s">
        <v>38</v>
      </c>
    </row>
    <row r="82" spans="1:19" x14ac:dyDescent="0.25">
      <c r="A82" s="1" t="s">
        <v>148</v>
      </c>
      <c r="B82" s="1"/>
      <c r="D82" s="59" t="s">
        <v>17</v>
      </c>
      <c r="E82" s="18" t="s">
        <v>17</v>
      </c>
      <c r="F82" s="18" t="s">
        <v>17</v>
      </c>
      <c r="G82" s="91" t="s">
        <v>17</v>
      </c>
      <c r="H82" s="59" t="s">
        <v>17</v>
      </c>
      <c r="I82" s="91" t="s">
        <v>17</v>
      </c>
      <c r="J82" s="59" t="s">
        <v>17</v>
      </c>
      <c r="K82" s="59" t="s">
        <v>17</v>
      </c>
      <c r="L82" s="59" t="s">
        <v>17</v>
      </c>
      <c r="M82" s="59" t="s">
        <v>17</v>
      </c>
      <c r="N82" s="59" t="s">
        <v>86</v>
      </c>
      <c r="O82" s="59" t="s">
        <v>86</v>
      </c>
    </row>
    <row r="83" spans="1:19" x14ac:dyDescent="0.25">
      <c r="A83" s="1" t="s">
        <v>36</v>
      </c>
      <c r="B83" s="1"/>
      <c r="D83" s="59" t="s">
        <v>86</v>
      </c>
      <c r="E83" s="18" t="s">
        <v>86</v>
      </c>
      <c r="F83" s="18" t="s">
        <v>86</v>
      </c>
      <c r="G83" s="91" t="s">
        <v>86</v>
      </c>
      <c r="H83" s="59" t="s">
        <v>86</v>
      </c>
      <c r="I83" s="91" t="s">
        <v>86</v>
      </c>
      <c r="J83" s="59" t="s">
        <v>86</v>
      </c>
      <c r="K83" s="59" t="s">
        <v>86</v>
      </c>
      <c r="L83" s="59" t="s">
        <v>86</v>
      </c>
      <c r="M83" s="59" t="s">
        <v>86</v>
      </c>
      <c r="N83" s="110">
        <v>42815</v>
      </c>
      <c r="O83" s="110">
        <v>42815</v>
      </c>
    </row>
    <row r="84" spans="1:19" ht="15.75" thickBot="1" x14ac:dyDescent="0.3">
      <c r="A84" s="19" t="s">
        <v>18</v>
      </c>
      <c r="B84" s="20" t="s">
        <v>19</v>
      </c>
      <c r="D84" s="111">
        <v>42562</v>
      </c>
      <c r="E84" s="112">
        <v>42602</v>
      </c>
      <c r="F84" s="113">
        <v>42646</v>
      </c>
      <c r="G84" s="114">
        <v>42679</v>
      </c>
      <c r="H84" s="111">
        <v>42710</v>
      </c>
      <c r="I84" s="114">
        <v>42741</v>
      </c>
      <c r="J84" s="111">
        <v>42763</v>
      </c>
      <c r="K84" s="111">
        <v>42798</v>
      </c>
      <c r="L84" s="111">
        <v>42815</v>
      </c>
      <c r="M84" s="111">
        <v>42833</v>
      </c>
      <c r="N84" s="111">
        <v>42833</v>
      </c>
      <c r="O84" s="111">
        <v>42833</v>
      </c>
    </row>
    <row r="85" spans="1:19" x14ac:dyDescent="0.25">
      <c r="A85" s="28" t="str">
        <f>+$A$1</f>
        <v>Miles</v>
      </c>
      <c r="B85" s="29" t="str">
        <f>+$B$1</f>
        <v>Clarice</v>
      </c>
      <c r="C85" s="115" t="s">
        <v>87</v>
      </c>
      <c r="D85" s="37"/>
      <c r="E85" s="67"/>
      <c r="F85" s="67"/>
      <c r="G85" s="37"/>
      <c r="H85" s="37">
        <v>53</v>
      </c>
      <c r="I85" s="141">
        <v>80</v>
      </c>
      <c r="J85" s="37">
        <v>80</v>
      </c>
      <c r="K85" s="37">
        <v>83</v>
      </c>
      <c r="L85" s="37">
        <v>85</v>
      </c>
      <c r="M85" s="141">
        <v>25</v>
      </c>
      <c r="N85" s="141">
        <f>+L85-M85</f>
        <v>60</v>
      </c>
      <c r="O85" s="219">
        <f>+N85/L85</f>
        <v>0.70588235294117652</v>
      </c>
    </row>
    <row r="87" spans="1:19" ht="19.5" thickBot="1" x14ac:dyDescent="0.35">
      <c r="A87" t="s">
        <v>88</v>
      </c>
      <c r="D87" s="85"/>
      <c r="F87" s="42"/>
      <c r="G87" s="42"/>
      <c r="L87" s="85"/>
      <c r="M87" s="42"/>
      <c r="N87" s="42"/>
      <c r="O87" s="42"/>
    </row>
    <row r="88" spans="1:19" x14ac:dyDescent="0.25">
      <c r="A88" s="1" t="s">
        <v>162</v>
      </c>
      <c r="B88" s="1"/>
      <c r="D88" s="49" t="s">
        <v>4</v>
      </c>
      <c r="E88" s="78" t="s">
        <v>77</v>
      </c>
      <c r="F88" s="8" t="s">
        <v>77</v>
      </c>
      <c r="G88" s="79" t="s">
        <v>78</v>
      </c>
      <c r="H88" s="8" t="s">
        <v>84</v>
      </c>
    </row>
    <row r="89" spans="1:19" x14ac:dyDescent="0.25">
      <c r="A89" s="9" t="s">
        <v>139</v>
      </c>
      <c r="B89" s="1"/>
      <c r="D89" s="80" t="s">
        <v>3</v>
      </c>
      <c r="E89" s="10" t="s">
        <v>79</v>
      </c>
      <c r="F89" s="59" t="s">
        <v>80</v>
      </c>
      <c r="G89" s="13" t="s">
        <v>81</v>
      </c>
      <c r="H89" s="59" t="s">
        <v>85</v>
      </c>
    </row>
    <row r="90" spans="1:19" x14ac:dyDescent="0.25">
      <c r="A90" s="1" t="s">
        <v>148</v>
      </c>
      <c r="B90" s="1"/>
      <c r="D90" s="80" t="s">
        <v>9</v>
      </c>
      <c r="E90" s="10" t="s">
        <v>89</v>
      </c>
      <c r="F90" s="12" t="s">
        <v>89</v>
      </c>
      <c r="G90" s="13" t="s">
        <v>89</v>
      </c>
      <c r="H90" s="59" t="s">
        <v>17</v>
      </c>
    </row>
    <row r="91" spans="1:19" x14ac:dyDescent="0.25">
      <c r="A91" s="1"/>
      <c r="B91" s="1"/>
      <c r="D91" s="59" t="s">
        <v>16</v>
      </c>
      <c r="E91" s="10" t="s">
        <v>90</v>
      </c>
      <c r="F91" s="12" t="s">
        <v>90</v>
      </c>
      <c r="G91" s="13" t="s">
        <v>90</v>
      </c>
      <c r="H91" s="59" t="s">
        <v>86</v>
      </c>
    </row>
    <row r="92" spans="1:19" ht="15.75" thickBot="1" x14ac:dyDescent="0.3">
      <c r="A92" s="19" t="s">
        <v>18</v>
      </c>
      <c r="B92" s="20" t="s">
        <v>19</v>
      </c>
      <c r="D92" s="83" t="s">
        <v>24</v>
      </c>
      <c r="E92" s="94" t="s">
        <v>91</v>
      </c>
      <c r="F92" s="95" t="s">
        <v>91</v>
      </c>
      <c r="G92" s="96" t="s">
        <v>91</v>
      </c>
      <c r="H92" s="111">
        <v>42833</v>
      </c>
    </row>
    <row r="93" spans="1:19" x14ac:dyDescent="0.25">
      <c r="A93" s="28" t="str">
        <f>+$A$1</f>
        <v>Miles</v>
      </c>
      <c r="B93" s="29" t="str">
        <f>+$B$1</f>
        <v>Clarice</v>
      </c>
      <c r="C93" s="116" t="s">
        <v>197</v>
      </c>
      <c r="D93" s="209">
        <v>0</v>
      </c>
      <c r="E93" s="141">
        <v>11</v>
      </c>
      <c r="F93" s="141">
        <v>4</v>
      </c>
      <c r="G93" s="204">
        <v>2.75</v>
      </c>
      <c r="H93" s="200">
        <v>25</v>
      </c>
    </row>
    <row r="94" spans="1:19" x14ac:dyDescent="0.25">
      <c r="C94" s="42"/>
    </row>
    <row r="95" spans="1:19" ht="15.75" thickBot="1" x14ac:dyDescent="0.3">
      <c r="A95" t="s">
        <v>177</v>
      </c>
      <c r="H95" s="42"/>
    </row>
    <row r="96" spans="1:19" x14ac:dyDescent="0.25">
      <c r="A96" s="1" t="s">
        <v>162</v>
      </c>
      <c r="B96" s="119"/>
      <c r="D96" s="44" t="s">
        <v>47</v>
      </c>
      <c r="E96" s="6" t="s">
        <v>47</v>
      </c>
      <c r="F96" s="6" t="s">
        <v>47</v>
      </c>
      <c r="G96" s="6" t="s">
        <v>47</v>
      </c>
      <c r="H96" s="6" t="s">
        <v>47</v>
      </c>
      <c r="I96" s="44" t="s">
        <v>47</v>
      </c>
      <c r="J96" s="44" t="s">
        <v>47</v>
      </c>
      <c r="K96" s="44" t="s">
        <v>47</v>
      </c>
      <c r="L96" s="6" t="s">
        <v>47</v>
      </c>
      <c r="M96" s="44" t="s">
        <v>47</v>
      </c>
      <c r="N96" s="44" t="s">
        <v>47</v>
      </c>
      <c r="O96" s="44" t="s">
        <v>47</v>
      </c>
      <c r="P96" s="44" t="s">
        <v>47</v>
      </c>
      <c r="Q96" s="44" t="s">
        <v>47</v>
      </c>
      <c r="R96" s="8" t="s">
        <v>31</v>
      </c>
      <c r="S96" s="120" t="s">
        <v>32</v>
      </c>
    </row>
    <row r="97" spans="1:19" x14ac:dyDescent="0.25">
      <c r="A97" s="9" t="s">
        <v>139</v>
      </c>
      <c r="B97" s="119"/>
      <c r="D97" s="121" t="s">
        <v>49</v>
      </c>
      <c r="E97" s="173" t="s">
        <v>49</v>
      </c>
      <c r="F97" s="173" t="s">
        <v>49</v>
      </c>
      <c r="G97" s="173" t="s">
        <v>49</v>
      </c>
      <c r="H97" s="173" t="s">
        <v>49</v>
      </c>
      <c r="I97" s="59" t="s">
        <v>49</v>
      </c>
      <c r="J97" s="59" t="s">
        <v>49</v>
      </c>
      <c r="K97" s="121" t="s">
        <v>49</v>
      </c>
      <c r="L97" s="173" t="s">
        <v>49</v>
      </c>
      <c r="M97" s="121" t="s">
        <v>49</v>
      </c>
      <c r="N97" s="121" t="s">
        <v>49</v>
      </c>
      <c r="O97" s="121" t="s">
        <v>49</v>
      </c>
      <c r="P97" s="121" t="s">
        <v>49</v>
      </c>
      <c r="Q97" s="121" t="s">
        <v>49</v>
      </c>
      <c r="R97" s="121" t="s">
        <v>38</v>
      </c>
      <c r="S97" s="121" t="s">
        <v>38</v>
      </c>
    </row>
    <row r="98" spans="1:19" x14ac:dyDescent="0.25">
      <c r="A98" s="183" t="s">
        <v>149</v>
      </c>
      <c r="B98" s="119"/>
      <c r="D98" s="59" t="s">
        <v>97</v>
      </c>
      <c r="E98" s="18" t="s">
        <v>97</v>
      </c>
      <c r="F98" s="18" t="s">
        <v>97</v>
      </c>
      <c r="G98" s="18" t="s">
        <v>97</v>
      </c>
      <c r="H98" s="18" t="s">
        <v>97</v>
      </c>
      <c r="I98" s="59" t="s">
        <v>97</v>
      </c>
      <c r="J98" s="59" t="s">
        <v>97</v>
      </c>
      <c r="K98" s="59" t="s">
        <v>97</v>
      </c>
      <c r="L98" s="18" t="s">
        <v>97</v>
      </c>
      <c r="M98" s="59" t="s">
        <v>97</v>
      </c>
      <c r="N98" s="59" t="s">
        <v>97</v>
      </c>
      <c r="O98" s="59" t="s">
        <v>97</v>
      </c>
      <c r="P98" s="59" t="s">
        <v>97</v>
      </c>
      <c r="Q98" s="59" t="s">
        <v>97</v>
      </c>
      <c r="R98" s="59" t="s">
        <v>41</v>
      </c>
      <c r="S98" s="59" t="s">
        <v>41</v>
      </c>
    </row>
    <row r="99" spans="1:19" x14ac:dyDescent="0.25">
      <c r="A99" s="119" t="s">
        <v>36</v>
      </c>
      <c r="B99" s="119"/>
      <c r="D99" s="59" t="s">
        <v>17</v>
      </c>
      <c r="E99" s="18" t="s">
        <v>17</v>
      </c>
      <c r="F99" s="18" t="s">
        <v>17</v>
      </c>
      <c r="G99" s="18" t="s">
        <v>17</v>
      </c>
      <c r="H99" s="18" t="s">
        <v>17</v>
      </c>
      <c r="I99" s="59" t="s">
        <v>17</v>
      </c>
      <c r="J99" s="59" t="s">
        <v>17</v>
      </c>
      <c r="K99" s="59" t="s">
        <v>17</v>
      </c>
      <c r="L99" s="18" t="s">
        <v>17</v>
      </c>
      <c r="M99" s="59" t="s">
        <v>17</v>
      </c>
      <c r="N99" s="59" t="s">
        <v>17</v>
      </c>
      <c r="O99" s="59" t="s">
        <v>17</v>
      </c>
      <c r="P99" s="59" t="s">
        <v>17</v>
      </c>
      <c r="Q99" s="59" t="s">
        <v>17</v>
      </c>
      <c r="R99" s="68">
        <v>42815</v>
      </c>
      <c r="S99" s="68">
        <v>42815</v>
      </c>
    </row>
    <row r="100" spans="1:19" ht="15.75" thickBot="1" x14ac:dyDescent="0.3">
      <c r="A100" s="39" t="s">
        <v>18</v>
      </c>
      <c r="B100" s="266" t="s">
        <v>19</v>
      </c>
      <c r="D100" s="267">
        <v>42464</v>
      </c>
      <c r="E100" s="268">
        <v>42476</v>
      </c>
      <c r="F100" s="268">
        <v>42492</v>
      </c>
      <c r="G100" s="268">
        <v>42518</v>
      </c>
      <c r="H100" s="268">
        <v>42548</v>
      </c>
      <c r="I100" s="111">
        <v>42602</v>
      </c>
      <c r="J100" s="269">
        <v>42646</v>
      </c>
      <c r="K100" s="66">
        <v>42679</v>
      </c>
      <c r="L100" s="122">
        <v>42710</v>
      </c>
      <c r="M100" s="66">
        <v>42741</v>
      </c>
      <c r="N100" s="122">
        <v>42763</v>
      </c>
      <c r="O100" s="122">
        <v>42798</v>
      </c>
      <c r="P100" s="66">
        <v>42815</v>
      </c>
      <c r="Q100" s="66">
        <v>42833</v>
      </c>
      <c r="R100" s="66">
        <v>42833</v>
      </c>
      <c r="S100" s="66">
        <v>42833</v>
      </c>
    </row>
    <row r="101" spans="1:19" x14ac:dyDescent="0.25">
      <c r="A101" s="28" t="str">
        <f>+$A$1</f>
        <v>Miles</v>
      </c>
      <c r="B101" s="29" t="str">
        <f>+$B$1</f>
        <v>Clarice</v>
      </c>
      <c r="C101" s="69" t="s">
        <v>98</v>
      </c>
      <c r="D101" s="37"/>
      <c r="E101" s="37"/>
      <c r="F101" s="37"/>
      <c r="G101" s="37"/>
      <c r="H101" s="37"/>
      <c r="I101" s="37"/>
      <c r="J101" s="141">
        <v>36</v>
      </c>
      <c r="K101" s="67">
        <v>1</v>
      </c>
      <c r="L101" s="37">
        <v>1</v>
      </c>
      <c r="M101" s="141">
        <v>29</v>
      </c>
      <c r="N101" s="37">
        <v>30</v>
      </c>
      <c r="O101" s="37">
        <v>31</v>
      </c>
      <c r="P101" s="37">
        <v>31</v>
      </c>
      <c r="Q101" s="141">
        <v>20</v>
      </c>
      <c r="R101" s="141">
        <f>+P101-Q101</f>
        <v>11</v>
      </c>
      <c r="S101" s="225">
        <f>+R101/P101</f>
        <v>0.35483870967741937</v>
      </c>
    </row>
    <row r="102" spans="1:19" x14ac:dyDescent="0.25">
      <c r="C102" s="42"/>
    </row>
    <row r="103" spans="1:19" x14ac:dyDescent="0.25">
      <c r="A103" t="s">
        <v>179</v>
      </c>
      <c r="C103" s="42"/>
    </row>
    <row r="104" spans="1:19" ht="19.5" thickBot="1" x14ac:dyDescent="0.35">
      <c r="A104" t="s">
        <v>171</v>
      </c>
      <c r="C104" s="85"/>
      <c r="D104" s="42"/>
      <c r="E104" s="42"/>
      <c r="F104" s="42"/>
      <c r="G104" s="42"/>
      <c r="H104" s="42"/>
    </row>
    <row r="105" spans="1:19" x14ac:dyDescent="0.25">
      <c r="A105" s="1" t="s">
        <v>162</v>
      </c>
      <c r="B105" s="1"/>
      <c r="D105" s="49" t="s">
        <v>4</v>
      </c>
      <c r="E105" s="43" t="s">
        <v>92</v>
      </c>
      <c r="F105" s="45"/>
      <c r="G105" s="45"/>
      <c r="H105" s="270"/>
      <c r="I105" s="43" t="s">
        <v>99</v>
      </c>
      <c r="J105" s="44" t="s">
        <v>47</v>
      </c>
    </row>
    <row r="106" spans="1:19" x14ac:dyDescent="0.25">
      <c r="A106" s="9" t="s">
        <v>139</v>
      </c>
      <c r="B106" s="1"/>
      <c r="D106" s="80" t="s">
        <v>3</v>
      </c>
      <c r="E106" s="50" t="s">
        <v>93</v>
      </c>
      <c r="F106" s="11" t="s">
        <v>100</v>
      </c>
      <c r="G106" s="11" t="s">
        <v>101</v>
      </c>
      <c r="H106" s="11" t="s">
        <v>102</v>
      </c>
      <c r="I106" s="50" t="s">
        <v>82</v>
      </c>
      <c r="J106" s="121" t="s">
        <v>49</v>
      </c>
    </row>
    <row r="107" spans="1:19" x14ac:dyDescent="0.25">
      <c r="A107" s="183" t="s">
        <v>149</v>
      </c>
      <c r="B107" s="1"/>
      <c r="D107" s="80" t="s">
        <v>9</v>
      </c>
      <c r="E107" s="50" t="s">
        <v>94</v>
      </c>
      <c r="F107" s="11" t="s">
        <v>97</v>
      </c>
      <c r="G107" s="11" t="s">
        <v>97</v>
      </c>
      <c r="H107" s="11" t="s">
        <v>25</v>
      </c>
      <c r="I107" s="50" t="s">
        <v>103</v>
      </c>
      <c r="J107" s="59" t="s">
        <v>97</v>
      </c>
    </row>
    <row r="108" spans="1:19" x14ac:dyDescent="0.25">
      <c r="A108" s="99"/>
      <c r="B108" s="1"/>
      <c r="D108" s="59" t="s">
        <v>16</v>
      </c>
      <c r="E108" s="50" t="s">
        <v>95</v>
      </c>
      <c r="F108" s="11" t="s">
        <v>104</v>
      </c>
      <c r="G108" s="11" t="s">
        <v>104</v>
      </c>
      <c r="H108" s="11" t="s">
        <v>105</v>
      </c>
      <c r="I108" s="50" t="s">
        <v>178</v>
      </c>
      <c r="J108" s="59" t="s">
        <v>17</v>
      </c>
    </row>
    <row r="109" spans="1:19" ht="15.75" thickBot="1" x14ac:dyDescent="0.3">
      <c r="A109" s="19" t="s">
        <v>18</v>
      </c>
      <c r="B109" s="20" t="s">
        <v>19</v>
      </c>
      <c r="D109" s="83" t="s">
        <v>24</v>
      </c>
      <c r="E109" s="117">
        <v>42014</v>
      </c>
      <c r="F109" s="22" t="s">
        <v>79</v>
      </c>
      <c r="G109" s="22" t="s">
        <v>80</v>
      </c>
      <c r="H109" s="22" t="s">
        <v>97</v>
      </c>
      <c r="I109" s="24" t="s">
        <v>103</v>
      </c>
      <c r="J109" s="66">
        <v>42833</v>
      </c>
    </row>
    <row r="110" spans="1:19" x14ac:dyDescent="0.25">
      <c r="A110" s="28" t="str">
        <f>+$A$1</f>
        <v>Miles</v>
      </c>
      <c r="B110" s="29" t="str">
        <f>+$B$1</f>
        <v>Clarice</v>
      </c>
      <c r="C110" s="69" t="s">
        <v>152</v>
      </c>
      <c r="D110" s="209">
        <v>0</v>
      </c>
      <c r="E110" s="141">
        <v>15</v>
      </c>
      <c r="F110" s="141">
        <v>6</v>
      </c>
      <c r="G110" s="141">
        <v>-2</v>
      </c>
      <c r="H110" s="141">
        <v>4</v>
      </c>
      <c r="I110" s="204">
        <v>3</v>
      </c>
      <c r="J110" s="215">
        <v>20</v>
      </c>
    </row>
    <row r="112" spans="1:19" x14ac:dyDescent="0.25">
      <c r="A112" t="s">
        <v>180</v>
      </c>
    </row>
    <row r="113" spans="1:13" ht="15.75" thickBot="1" x14ac:dyDescent="0.3">
      <c r="A113" t="s">
        <v>106</v>
      </c>
    </row>
    <row r="114" spans="1:13" x14ac:dyDescent="0.25">
      <c r="A114" s="1" t="s">
        <v>150</v>
      </c>
      <c r="B114" s="1"/>
      <c r="D114" s="271" t="s">
        <v>107</v>
      </c>
      <c r="E114" s="272" t="s">
        <v>108</v>
      </c>
      <c r="F114" s="273" t="s">
        <v>108</v>
      </c>
      <c r="G114" s="123" t="s">
        <v>108</v>
      </c>
      <c r="H114" s="123" t="s">
        <v>108</v>
      </c>
      <c r="I114" s="124" t="s">
        <v>108</v>
      </c>
      <c r="J114" s="124" t="s">
        <v>108</v>
      </c>
      <c r="K114" s="124" t="s">
        <v>108</v>
      </c>
      <c r="L114" s="125" t="s">
        <v>31</v>
      </c>
      <c r="M114" s="274" t="s">
        <v>44</v>
      </c>
    </row>
    <row r="115" spans="1:13" x14ac:dyDescent="0.25">
      <c r="A115" s="1" t="s">
        <v>181</v>
      </c>
      <c r="B115" s="1"/>
      <c r="D115" s="275" t="s">
        <v>182</v>
      </c>
      <c r="E115" s="126" t="s">
        <v>17</v>
      </c>
      <c r="F115" s="127" t="s">
        <v>17</v>
      </c>
      <c r="G115" s="127" t="s">
        <v>109</v>
      </c>
      <c r="H115" s="127" t="s">
        <v>109</v>
      </c>
      <c r="I115" s="126" t="s">
        <v>109</v>
      </c>
      <c r="J115" s="126" t="s">
        <v>109</v>
      </c>
      <c r="K115" s="126" t="s">
        <v>109</v>
      </c>
      <c r="L115" s="128" t="s">
        <v>183</v>
      </c>
      <c r="M115" s="128" t="s">
        <v>183</v>
      </c>
    </row>
    <row r="116" spans="1:13" x14ac:dyDescent="0.25">
      <c r="A116" s="1" t="s">
        <v>139</v>
      </c>
      <c r="B116" s="1"/>
      <c r="D116" s="275" t="s">
        <v>184</v>
      </c>
      <c r="E116" s="126" t="s">
        <v>110</v>
      </c>
      <c r="F116" s="127" t="s">
        <v>110</v>
      </c>
      <c r="G116" s="127" t="s">
        <v>110</v>
      </c>
      <c r="H116" s="127" t="s">
        <v>110</v>
      </c>
      <c r="I116" s="126" t="s">
        <v>110</v>
      </c>
      <c r="J116" s="126" t="s">
        <v>110</v>
      </c>
      <c r="K116" s="126" t="s">
        <v>110</v>
      </c>
      <c r="L116" s="128" t="s">
        <v>185</v>
      </c>
      <c r="M116" s="128" t="s">
        <v>185</v>
      </c>
    </row>
    <row r="117" spans="1:13" x14ac:dyDescent="0.25">
      <c r="A117" s="1" t="s">
        <v>108</v>
      </c>
      <c r="B117" s="1"/>
      <c r="D117" s="276" t="s">
        <v>186</v>
      </c>
      <c r="E117" s="126" t="s">
        <v>111</v>
      </c>
      <c r="F117" s="127" t="s">
        <v>111</v>
      </c>
      <c r="G117" s="127" t="s">
        <v>111</v>
      </c>
      <c r="H117" s="127" t="s">
        <v>111</v>
      </c>
      <c r="I117" s="126" t="s">
        <v>111</v>
      </c>
      <c r="J117" s="126" t="s">
        <v>111</v>
      </c>
      <c r="K117" s="126" t="s">
        <v>111</v>
      </c>
      <c r="L117" s="129">
        <v>42815</v>
      </c>
      <c r="M117" s="129">
        <v>42815</v>
      </c>
    </row>
    <row r="118" spans="1:13" ht="15.75" thickBot="1" x14ac:dyDescent="0.3">
      <c r="A118" s="19" t="s">
        <v>18</v>
      </c>
      <c r="B118" s="20" t="s">
        <v>19</v>
      </c>
      <c r="D118" s="185">
        <v>42562</v>
      </c>
      <c r="E118" s="185">
        <v>42602</v>
      </c>
      <c r="F118" s="185">
        <v>42710</v>
      </c>
      <c r="G118" s="186">
        <v>42741</v>
      </c>
      <c r="H118" s="186">
        <v>42763</v>
      </c>
      <c r="I118" s="185">
        <v>42798</v>
      </c>
      <c r="J118" s="185">
        <v>42815</v>
      </c>
      <c r="K118" s="277">
        <v>42833</v>
      </c>
      <c r="L118" s="184">
        <v>42833</v>
      </c>
      <c r="M118" s="184">
        <v>42833</v>
      </c>
    </row>
    <row r="119" spans="1:13" x14ac:dyDescent="0.25">
      <c r="A119" s="28" t="str">
        <f>+$A$1</f>
        <v>Miles</v>
      </c>
      <c r="B119" s="29" t="str">
        <f>+$B$1</f>
        <v>Clarice</v>
      </c>
      <c r="C119" s="74" t="s">
        <v>112</v>
      </c>
      <c r="D119" s="221"/>
      <c r="E119" s="221"/>
      <c r="F119" s="221">
        <v>27</v>
      </c>
      <c r="G119" s="141">
        <v>73</v>
      </c>
      <c r="H119" s="221">
        <v>73</v>
      </c>
      <c r="I119" s="221">
        <v>72</v>
      </c>
      <c r="J119" s="221">
        <v>71</v>
      </c>
      <c r="K119" s="141">
        <v>50</v>
      </c>
      <c r="L119" s="141">
        <f>+J119-K119</f>
        <v>21</v>
      </c>
      <c r="M119" s="231">
        <f>+L119/J119</f>
        <v>0.29577464788732394</v>
      </c>
    </row>
    <row r="120" spans="1:13" x14ac:dyDescent="0.25">
      <c r="C120" s="42"/>
    </row>
    <row r="121" spans="1:13" x14ac:dyDescent="0.25">
      <c r="A121" t="s">
        <v>187</v>
      </c>
    </row>
    <row r="122" spans="1:13" ht="15.75" thickBot="1" x14ac:dyDescent="0.3">
      <c r="A122" t="s">
        <v>113</v>
      </c>
      <c r="H122" s="42"/>
    </row>
    <row r="123" spans="1:13" x14ac:dyDescent="0.25">
      <c r="A123" s="1" t="s">
        <v>162</v>
      </c>
      <c r="B123" s="1"/>
      <c r="D123" s="130" t="s">
        <v>30</v>
      </c>
      <c r="E123" s="191" t="s">
        <v>3</v>
      </c>
      <c r="F123" s="278" t="s">
        <v>3</v>
      </c>
      <c r="G123" s="131" t="s">
        <v>47</v>
      </c>
      <c r="H123" s="279" t="s">
        <v>84</v>
      </c>
      <c r="I123" s="280" t="s">
        <v>92</v>
      </c>
      <c r="J123" s="192" t="s">
        <v>47</v>
      </c>
      <c r="K123" s="124" t="s">
        <v>108</v>
      </c>
    </row>
    <row r="124" spans="1:13" x14ac:dyDescent="0.25">
      <c r="A124" s="9" t="s">
        <v>139</v>
      </c>
      <c r="B124" s="1"/>
      <c r="D124" s="132" t="s">
        <v>7</v>
      </c>
      <c r="E124" s="133" t="s">
        <v>9</v>
      </c>
      <c r="F124" s="281" t="s">
        <v>9</v>
      </c>
      <c r="G124" s="193" t="s">
        <v>49</v>
      </c>
      <c r="H124" s="282" t="s">
        <v>85</v>
      </c>
      <c r="I124" s="283" t="s">
        <v>93</v>
      </c>
      <c r="J124" s="194" t="s">
        <v>49</v>
      </c>
      <c r="K124" s="126" t="s">
        <v>109</v>
      </c>
    </row>
    <row r="125" spans="1:13" x14ac:dyDescent="0.25">
      <c r="A125" s="1" t="s">
        <v>108</v>
      </c>
      <c r="B125" s="1"/>
      <c r="D125" s="132" t="s">
        <v>17</v>
      </c>
      <c r="E125" s="133" t="s">
        <v>40</v>
      </c>
      <c r="F125" s="281" t="s">
        <v>17</v>
      </c>
      <c r="G125" s="134" t="s">
        <v>17</v>
      </c>
      <c r="H125" s="282" t="s">
        <v>17</v>
      </c>
      <c r="I125" s="283" t="s">
        <v>94</v>
      </c>
      <c r="J125" s="195" t="s">
        <v>97</v>
      </c>
      <c r="K125" s="126" t="s">
        <v>110</v>
      </c>
    </row>
    <row r="126" spans="1:13" x14ac:dyDescent="0.25">
      <c r="A126" s="99"/>
      <c r="B126" s="1"/>
      <c r="D126" s="132" t="s">
        <v>34</v>
      </c>
      <c r="E126" s="133" t="s">
        <v>17</v>
      </c>
      <c r="F126" s="281" t="s">
        <v>41</v>
      </c>
      <c r="G126" s="134" t="s">
        <v>41</v>
      </c>
      <c r="H126" s="282" t="s">
        <v>86</v>
      </c>
      <c r="I126" s="283" t="s">
        <v>95</v>
      </c>
      <c r="J126" s="195" t="s">
        <v>17</v>
      </c>
      <c r="K126" s="126" t="s">
        <v>111</v>
      </c>
    </row>
    <row r="127" spans="1:13" ht="15.75" thickBot="1" x14ac:dyDescent="0.3">
      <c r="A127" s="19" t="s">
        <v>18</v>
      </c>
      <c r="B127" s="20" t="s">
        <v>19</v>
      </c>
      <c r="D127" s="196">
        <v>42833</v>
      </c>
      <c r="E127" s="197">
        <v>42833</v>
      </c>
      <c r="F127" s="284">
        <v>42833</v>
      </c>
      <c r="G127" s="198">
        <v>42833</v>
      </c>
      <c r="H127" s="285">
        <v>42833</v>
      </c>
      <c r="I127" s="286">
        <v>42014</v>
      </c>
      <c r="J127" s="199">
        <v>42833</v>
      </c>
      <c r="K127" s="277">
        <v>42833</v>
      </c>
    </row>
    <row r="128" spans="1:13" x14ac:dyDescent="0.25">
      <c r="A128" s="28" t="str">
        <f>+$A$1</f>
        <v>Miles</v>
      </c>
      <c r="B128" s="29" t="str">
        <f>+$B$1</f>
        <v>Clarice</v>
      </c>
      <c r="C128" s="76" t="s">
        <v>199</v>
      </c>
      <c r="D128" s="141">
        <v>108</v>
      </c>
      <c r="E128" s="141">
        <v>90</v>
      </c>
      <c r="F128" s="141">
        <v>90</v>
      </c>
      <c r="G128" s="141">
        <v>20</v>
      </c>
      <c r="H128" s="141">
        <v>25</v>
      </c>
      <c r="I128" s="141">
        <v>15</v>
      </c>
      <c r="J128" s="141">
        <v>20</v>
      </c>
      <c r="K128" s="217">
        <v>50</v>
      </c>
    </row>
    <row r="129" spans="1:21" x14ac:dyDescent="0.25">
      <c r="C129" s="42"/>
    </row>
    <row r="130" spans="1:21" ht="15.75" thickBot="1" x14ac:dyDescent="0.3">
      <c r="C130" s="42"/>
    </row>
    <row r="131" spans="1:21" ht="21" x14ac:dyDescent="0.35">
      <c r="A131" s="135" t="s">
        <v>114</v>
      </c>
      <c r="D131" s="136" t="str">
        <f>+$A$1</f>
        <v>Miles</v>
      </c>
      <c r="E131" s="137" t="str">
        <f>+$B$1</f>
        <v>Clarice</v>
      </c>
      <c r="L131" s="1" t="str">
        <f>+$J$2</f>
        <v>Date:7 &amp; 8 April 17</v>
      </c>
      <c r="M131" s="1"/>
      <c r="N131" s="130" t="s">
        <v>30</v>
      </c>
      <c r="O131" s="191" t="s">
        <v>3</v>
      </c>
      <c r="P131" s="278" t="s">
        <v>3</v>
      </c>
      <c r="Q131" s="131" t="s">
        <v>47</v>
      </c>
      <c r="R131" s="279" t="s">
        <v>84</v>
      </c>
      <c r="S131" s="280" t="s">
        <v>92</v>
      </c>
      <c r="T131" s="192" t="s">
        <v>47</v>
      </c>
      <c r="U131" s="124" t="s">
        <v>108</v>
      </c>
    </row>
    <row r="132" spans="1:21" ht="21" x14ac:dyDescent="0.35">
      <c r="A132" s="13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9" t="s">
        <v>139</v>
      </c>
      <c r="M132" s="1"/>
      <c r="N132" s="132" t="s">
        <v>7</v>
      </c>
      <c r="O132" s="133" t="s">
        <v>9</v>
      </c>
      <c r="P132" s="281" t="s">
        <v>9</v>
      </c>
      <c r="Q132" s="193" t="s">
        <v>49</v>
      </c>
      <c r="R132" s="282" t="s">
        <v>85</v>
      </c>
      <c r="S132" s="283" t="s">
        <v>93</v>
      </c>
      <c r="T132" s="194" t="s">
        <v>49</v>
      </c>
      <c r="U132" s="126" t="s">
        <v>109</v>
      </c>
    </row>
    <row r="133" spans="1:21" ht="15.75" x14ac:dyDescent="0.25">
      <c r="A133" s="139" t="s">
        <v>115</v>
      </c>
      <c r="L133" s="1" t="s">
        <v>108</v>
      </c>
      <c r="M133" s="1"/>
      <c r="N133" s="132" t="s">
        <v>17</v>
      </c>
      <c r="O133" s="133" t="s">
        <v>40</v>
      </c>
      <c r="P133" s="281" t="s">
        <v>17</v>
      </c>
      <c r="Q133" s="134" t="s">
        <v>17</v>
      </c>
      <c r="R133" s="282" t="s">
        <v>17</v>
      </c>
      <c r="S133" s="283" t="s">
        <v>94</v>
      </c>
      <c r="T133" s="195" t="s">
        <v>97</v>
      </c>
      <c r="U133" s="126" t="s">
        <v>110</v>
      </c>
    </row>
    <row r="134" spans="1:21" ht="15.75" x14ac:dyDescent="0.25">
      <c r="A134" s="139"/>
      <c r="L134" s="99"/>
      <c r="M134" s="1"/>
      <c r="N134" s="132" t="s">
        <v>34</v>
      </c>
      <c r="O134" s="133" t="s">
        <v>17</v>
      </c>
      <c r="P134" s="281" t="s">
        <v>41</v>
      </c>
      <c r="Q134" s="134" t="s">
        <v>41</v>
      </c>
      <c r="R134" s="282" t="s">
        <v>86</v>
      </c>
      <c r="S134" s="283" t="s">
        <v>95</v>
      </c>
      <c r="T134" s="195" t="s">
        <v>17</v>
      </c>
      <c r="U134" s="126" t="s">
        <v>111</v>
      </c>
    </row>
    <row r="135" spans="1:21" ht="15.75" thickBot="1" x14ac:dyDescent="0.3">
      <c r="A135" s="140" t="s">
        <v>107</v>
      </c>
      <c r="B135" s="141">
        <f>+$C$6</f>
        <v>90</v>
      </c>
      <c r="C135" s="142" t="s">
        <v>116</v>
      </c>
      <c r="D135" s="143">
        <f>+$F$13</f>
        <v>0</v>
      </c>
      <c r="E135" s="144" t="s">
        <v>117</v>
      </c>
      <c r="F135" s="145">
        <f>+$E$13</f>
        <v>7.75</v>
      </c>
      <c r="G135" s="146" t="s">
        <v>118</v>
      </c>
      <c r="H135" s="147">
        <f>+$G$13</f>
        <v>3</v>
      </c>
      <c r="I135" s="148" t="s">
        <v>119</v>
      </c>
      <c r="J135" s="149">
        <f>+$H$13</f>
        <v>0</v>
      </c>
      <c r="L135" s="19" t="s">
        <v>18</v>
      </c>
      <c r="M135" s="20" t="s">
        <v>19</v>
      </c>
      <c r="N135" s="196">
        <v>42833</v>
      </c>
      <c r="O135" s="197">
        <v>42833</v>
      </c>
      <c r="P135" s="284">
        <v>42833</v>
      </c>
      <c r="Q135" s="198">
        <v>42833</v>
      </c>
      <c r="R135" s="285">
        <v>42833</v>
      </c>
      <c r="S135" s="286">
        <v>42014</v>
      </c>
      <c r="T135" s="199">
        <v>42833</v>
      </c>
      <c r="U135" s="277">
        <v>42833</v>
      </c>
    </row>
    <row r="136" spans="1:21" x14ac:dyDescent="0.25">
      <c r="A136" s="150"/>
      <c r="B136" s="151"/>
      <c r="C136" s="152"/>
      <c r="D136" s="153"/>
      <c r="E136" s="154"/>
      <c r="F136" s="155"/>
      <c r="G136" s="156"/>
      <c r="H136" s="157"/>
      <c r="I136" s="158"/>
      <c r="J136" s="159"/>
      <c r="K136" s="42"/>
      <c r="L136" s="28" t="str">
        <f>+$A$1</f>
        <v>Miles</v>
      </c>
      <c r="M136" s="29" t="str">
        <f>+$B$1</f>
        <v>Clarice</v>
      </c>
      <c r="N136" s="141">
        <v>108</v>
      </c>
      <c r="O136" s="141">
        <v>90</v>
      </c>
      <c r="P136" s="141">
        <v>90</v>
      </c>
      <c r="Q136" s="141">
        <v>20</v>
      </c>
      <c r="R136" s="141">
        <v>25</v>
      </c>
      <c r="S136" s="141">
        <v>15</v>
      </c>
      <c r="T136" s="141">
        <v>20</v>
      </c>
      <c r="U136" s="141">
        <v>50</v>
      </c>
    </row>
    <row r="137" spans="1:21" ht="15.75" x14ac:dyDescent="0.2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</row>
    <row r="138" spans="1:21" ht="15.75" x14ac:dyDescent="0.25">
      <c r="A138" s="139" t="s">
        <v>120</v>
      </c>
    </row>
    <row r="139" spans="1:21" ht="15.75" x14ac:dyDescent="0.25">
      <c r="A139" s="139"/>
    </row>
    <row r="140" spans="1:21" ht="15.75" x14ac:dyDescent="0.25">
      <c r="A140" s="148" t="s">
        <v>121</v>
      </c>
      <c r="B140" s="161">
        <f>+$C$15</f>
        <v>8</v>
      </c>
      <c r="C140" s="160" t="s">
        <v>122</v>
      </c>
      <c r="D140" s="162">
        <f>+$D$13</f>
        <v>7.75</v>
      </c>
    </row>
    <row r="141" spans="1:21" ht="15.75" x14ac:dyDescent="0.25">
      <c r="A141" s="158"/>
      <c r="B141" s="151"/>
      <c r="C141" s="163"/>
      <c r="D141" s="164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1" ht="15.75" x14ac:dyDescent="0.2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</row>
    <row r="143" spans="1:21" ht="18.75" x14ac:dyDescent="0.3">
      <c r="A143" s="165" t="s">
        <v>188</v>
      </c>
      <c r="B143" s="166"/>
      <c r="C143" s="166"/>
      <c r="D143" s="166"/>
    </row>
    <row r="144" spans="1:21" ht="18.75" x14ac:dyDescent="0.3">
      <c r="A144" s="165"/>
      <c r="B144" s="166"/>
      <c r="C144" s="166"/>
      <c r="D144" s="166"/>
    </row>
    <row r="145" spans="1:3" ht="15.75" x14ac:dyDescent="0.25">
      <c r="A145" s="139" t="s">
        <v>189</v>
      </c>
      <c r="B145" s="167"/>
      <c r="C145" s="167"/>
    </row>
    <row r="146" spans="1:3" ht="15.75" x14ac:dyDescent="0.25">
      <c r="A146" s="139"/>
      <c r="B146" s="167"/>
      <c r="C146" s="167"/>
    </row>
    <row r="147" spans="1:3" ht="15.75" x14ac:dyDescent="0.25">
      <c r="A147" s="160" t="s">
        <v>123</v>
      </c>
    </row>
    <row r="148" spans="1:3" ht="15.75" x14ac:dyDescent="0.25">
      <c r="A148" s="160"/>
    </row>
    <row r="149" spans="1:3" ht="15.75" x14ac:dyDescent="0.25">
      <c r="A149" s="160"/>
    </row>
    <row r="150" spans="1:3" ht="15.75" x14ac:dyDescent="0.25">
      <c r="A150" s="160" t="s">
        <v>124</v>
      </c>
    </row>
    <row r="151" spans="1:3" ht="15.75" x14ac:dyDescent="0.25">
      <c r="A151" s="160"/>
    </row>
    <row r="152" spans="1:3" ht="15.75" x14ac:dyDescent="0.25">
      <c r="A152" s="160"/>
    </row>
    <row r="153" spans="1:3" ht="15.75" x14ac:dyDescent="0.25">
      <c r="A153" s="160" t="s">
        <v>126</v>
      </c>
    </row>
    <row r="154" spans="1:3" ht="15.75" x14ac:dyDescent="0.25">
      <c r="A154" s="160"/>
    </row>
    <row r="155" spans="1:3" ht="15.75" x14ac:dyDescent="0.25">
      <c r="A155" s="160"/>
    </row>
    <row r="156" spans="1:3" ht="15.75" x14ac:dyDescent="0.25">
      <c r="A156" s="160" t="s">
        <v>127</v>
      </c>
    </row>
    <row r="157" spans="1:3" ht="15.75" x14ac:dyDescent="0.25">
      <c r="A157" s="160"/>
    </row>
    <row r="158" spans="1:3" ht="15.75" x14ac:dyDescent="0.25">
      <c r="A158" s="160"/>
    </row>
    <row r="159" spans="1:3" ht="15.75" x14ac:dyDescent="0.25">
      <c r="A159" s="160" t="s">
        <v>128</v>
      </c>
    </row>
    <row r="160" spans="1:3" ht="15.75" x14ac:dyDescent="0.25">
      <c r="A160" s="160"/>
    </row>
    <row r="161" spans="1:4" ht="15.75" x14ac:dyDescent="0.25">
      <c r="A161" s="160"/>
    </row>
    <row r="162" spans="1:4" ht="15.75" x14ac:dyDescent="0.25">
      <c r="A162" s="160" t="s">
        <v>129</v>
      </c>
    </row>
    <row r="163" spans="1:4" ht="15.75" x14ac:dyDescent="0.25">
      <c r="A163" s="160"/>
    </row>
    <row r="165" spans="1:4" ht="15.75" x14ac:dyDescent="0.25">
      <c r="A165" s="139" t="s">
        <v>190</v>
      </c>
      <c r="B165" s="167"/>
      <c r="C165" s="167"/>
      <c r="D165" s="167"/>
    </row>
    <row r="166" spans="1:4" x14ac:dyDescent="0.25">
      <c r="A166" s="167"/>
      <c r="B166" s="167"/>
      <c r="C166" s="167"/>
      <c r="D166" s="167"/>
    </row>
    <row r="167" spans="1:4" ht="15.75" x14ac:dyDescent="0.25">
      <c r="A167" s="160" t="s">
        <v>133</v>
      </c>
    </row>
    <row r="168" spans="1:4" ht="15.75" x14ac:dyDescent="0.25">
      <c r="A168" s="160"/>
    </row>
    <row r="169" spans="1:4" ht="15.75" x14ac:dyDescent="0.25">
      <c r="A169" s="160"/>
    </row>
    <row r="170" spans="1:4" ht="15.75" x14ac:dyDescent="0.25">
      <c r="A170" s="160" t="s">
        <v>134</v>
      </c>
    </row>
    <row r="171" spans="1:4" ht="15.75" x14ac:dyDescent="0.25">
      <c r="A171" s="160"/>
    </row>
    <row r="172" spans="1:4" ht="15.75" x14ac:dyDescent="0.25">
      <c r="A172" s="160"/>
    </row>
    <row r="173" spans="1:4" ht="15.75" x14ac:dyDescent="0.25">
      <c r="A173" s="160" t="s">
        <v>135</v>
      </c>
    </row>
    <row r="174" spans="1:4" ht="15.75" x14ac:dyDescent="0.25">
      <c r="A174" s="160"/>
    </row>
    <row r="175" spans="1:4" ht="15.75" x14ac:dyDescent="0.25">
      <c r="A175" s="160"/>
    </row>
    <row r="176" spans="1:4" ht="15.75" x14ac:dyDescent="0.25">
      <c r="A176" s="160" t="s">
        <v>137</v>
      </c>
    </row>
    <row r="177" spans="1:21" ht="15.75" x14ac:dyDescent="0.25">
      <c r="A177" s="160"/>
    </row>
    <row r="180" spans="1:21" ht="15.75" thickBot="1" x14ac:dyDescent="0.3">
      <c r="A180" t="s">
        <v>159</v>
      </c>
      <c r="F180" s="42"/>
      <c r="H180" s="42"/>
      <c r="K180" s="87"/>
      <c r="T180" s="42"/>
      <c r="U180" s="42"/>
    </row>
    <row r="181" spans="1:21" x14ac:dyDescent="0.25">
      <c r="A181" s="1" t="s">
        <v>162</v>
      </c>
      <c r="B181" s="1"/>
      <c r="D181" s="4" t="s">
        <v>46</v>
      </c>
      <c r="E181" s="4" t="s">
        <v>46</v>
      </c>
      <c r="F181" s="4" t="s">
        <v>46</v>
      </c>
      <c r="G181" s="4" t="s">
        <v>47</v>
      </c>
      <c r="H181" s="44" t="s">
        <v>47</v>
      </c>
      <c r="I181" s="6" t="s">
        <v>47</v>
      </c>
      <c r="J181" s="6" t="s">
        <v>47</v>
      </c>
      <c r="K181" s="6" t="s">
        <v>47</v>
      </c>
      <c r="L181" s="6" t="s">
        <v>47</v>
      </c>
      <c r="M181" s="6" t="s">
        <v>47</v>
      </c>
      <c r="N181" s="47" t="s">
        <v>47</v>
      </c>
      <c r="O181" s="4" t="s">
        <v>47</v>
      </c>
      <c r="P181" s="4" t="s">
        <v>47</v>
      </c>
      <c r="Q181" s="4" t="s">
        <v>47</v>
      </c>
      <c r="R181" s="4" t="s">
        <v>47</v>
      </c>
      <c r="S181" s="4" t="s">
        <v>47</v>
      </c>
      <c r="T181" s="44" t="s">
        <v>47</v>
      </c>
    </row>
    <row r="182" spans="1:21" x14ac:dyDescent="0.25">
      <c r="A182" s="9" t="s">
        <v>139</v>
      </c>
      <c r="B182" s="1" t="s">
        <v>145</v>
      </c>
      <c r="D182" s="89" t="s">
        <v>49</v>
      </c>
      <c r="E182" s="89" t="s">
        <v>49</v>
      </c>
      <c r="F182" s="72" t="s">
        <v>49</v>
      </c>
      <c r="G182" s="92" t="s">
        <v>49</v>
      </c>
      <c r="H182" s="121" t="s">
        <v>49</v>
      </c>
      <c r="I182" s="173" t="s">
        <v>49</v>
      </c>
      <c r="J182" s="173" t="s">
        <v>49</v>
      </c>
      <c r="K182" s="173" t="s">
        <v>49</v>
      </c>
      <c r="L182" s="173" t="s">
        <v>49</v>
      </c>
      <c r="M182" s="173" t="s">
        <v>49</v>
      </c>
      <c r="N182" s="174" t="s">
        <v>49</v>
      </c>
      <c r="O182" s="92" t="s">
        <v>49</v>
      </c>
      <c r="P182" s="92" t="s">
        <v>49</v>
      </c>
      <c r="Q182" s="92" t="s">
        <v>49</v>
      </c>
      <c r="R182" s="92" t="s">
        <v>49</v>
      </c>
      <c r="S182" s="92" t="s">
        <v>49</v>
      </c>
      <c r="T182" s="121" t="s">
        <v>49</v>
      </c>
    </row>
    <row r="183" spans="1:21" x14ac:dyDescent="0.25">
      <c r="A183" s="177" t="s">
        <v>146</v>
      </c>
      <c r="B183" s="1"/>
      <c r="D183" s="10" t="s">
        <v>52</v>
      </c>
      <c r="E183" s="10" t="s">
        <v>52</v>
      </c>
      <c r="F183" s="10" t="s">
        <v>52</v>
      </c>
      <c r="G183" s="90" t="s">
        <v>52</v>
      </c>
      <c r="H183" s="59" t="s">
        <v>52</v>
      </c>
      <c r="I183" s="18" t="s">
        <v>52</v>
      </c>
      <c r="J183" s="18" t="s">
        <v>52</v>
      </c>
      <c r="K183" s="18" t="s">
        <v>52</v>
      </c>
      <c r="L183" s="18" t="s">
        <v>52</v>
      </c>
      <c r="M183" s="18" t="s">
        <v>52</v>
      </c>
      <c r="N183" s="91" t="s">
        <v>52</v>
      </c>
      <c r="O183" s="90" t="s">
        <v>52</v>
      </c>
      <c r="P183" s="90" t="s">
        <v>52</v>
      </c>
      <c r="Q183" s="90" t="s">
        <v>52</v>
      </c>
      <c r="R183" s="90" t="s">
        <v>52</v>
      </c>
      <c r="S183" s="90" t="s">
        <v>52</v>
      </c>
      <c r="T183" s="59" t="s">
        <v>52</v>
      </c>
    </row>
    <row r="184" spans="1:21" x14ac:dyDescent="0.25">
      <c r="A184" s="1"/>
      <c r="B184" s="1"/>
      <c r="D184" s="10" t="s">
        <v>55</v>
      </c>
      <c r="E184" s="10" t="s">
        <v>56</v>
      </c>
      <c r="F184" s="10" t="s">
        <v>57</v>
      </c>
      <c r="G184" s="90" t="s">
        <v>58</v>
      </c>
      <c r="H184" s="59" t="s">
        <v>59</v>
      </c>
      <c r="I184" s="18" t="s">
        <v>60</v>
      </c>
      <c r="J184" s="18" t="s">
        <v>61</v>
      </c>
      <c r="K184" s="18" t="s">
        <v>62</v>
      </c>
      <c r="L184" s="18" t="s">
        <v>63</v>
      </c>
      <c r="M184" s="18" t="s">
        <v>64</v>
      </c>
      <c r="N184" s="91" t="s">
        <v>65</v>
      </c>
      <c r="O184" s="92" t="s">
        <v>66</v>
      </c>
      <c r="P184" s="92" t="s">
        <v>67</v>
      </c>
      <c r="Q184" s="92" t="s">
        <v>68</v>
      </c>
      <c r="R184" s="92" t="s">
        <v>69</v>
      </c>
      <c r="S184" s="92" t="s">
        <v>147</v>
      </c>
      <c r="T184" s="121" t="s">
        <v>172</v>
      </c>
    </row>
    <row r="185" spans="1:21" ht="15.75" thickBot="1" x14ac:dyDescent="0.3">
      <c r="A185" s="19" t="s">
        <v>18</v>
      </c>
      <c r="B185" s="20" t="s">
        <v>19</v>
      </c>
      <c r="D185" s="81">
        <v>42420</v>
      </c>
      <c r="E185" s="81">
        <v>42450</v>
      </c>
      <c r="F185" s="81">
        <v>42464</v>
      </c>
      <c r="G185" s="446">
        <v>42476</v>
      </c>
      <c r="H185" s="453">
        <v>42492</v>
      </c>
      <c r="I185" s="454">
        <v>42518</v>
      </c>
      <c r="J185" s="113">
        <v>42548</v>
      </c>
      <c r="K185" s="113">
        <v>42562</v>
      </c>
      <c r="L185" s="113">
        <v>42602</v>
      </c>
      <c r="M185" s="113">
        <v>42646</v>
      </c>
      <c r="N185" s="114">
        <v>42679</v>
      </c>
      <c r="O185" s="446">
        <v>42710</v>
      </c>
      <c r="P185" s="446">
        <v>42741</v>
      </c>
      <c r="Q185" s="446">
        <v>42763</v>
      </c>
      <c r="R185" s="446">
        <v>42798</v>
      </c>
      <c r="S185" s="446">
        <v>42815</v>
      </c>
      <c r="T185" s="111">
        <v>42833</v>
      </c>
    </row>
    <row r="186" spans="1:21" x14ac:dyDescent="0.25">
      <c r="A186" s="28" t="str">
        <f>+$A$1</f>
        <v>Miles</v>
      </c>
      <c r="B186" s="29" t="str">
        <f>+$B$1</f>
        <v>Clarice</v>
      </c>
      <c r="C186" s="223" t="s">
        <v>70</v>
      </c>
      <c r="D186" s="37"/>
      <c r="E186" s="37"/>
      <c r="F186" s="37"/>
      <c r="G186" s="37"/>
      <c r="H186" s="67"/>
      <c r="I186" s="67"/>
      <c r="J186" s="67"/>
      <c r="K186" s="67"/>
      <c r="L186" s="67"/>
      <c r="M186" s="141">
        <v>1</v>
      </c>
      <c r="N186" s="67">
        <v>1</v>
      </c>
      <c r="O186" s="67">
        <v>1</v>
      </c>
      <c r="P186" s="141">
        <v>54</v>
      </c>
      <c r="Q186" s="67">
        <v>57</v>
      </c>
      <c r="R186" s="37">
        <v>60</v>
      </c>
      <c r="S186" s="37">
        <v>63</v>
      </c>
      <c r="T186" s="141">
        <v>20</v>
      </c>
    </row>
    <row r="187" spans="1:21" x14ac:dyDescent="0.25">
      <c r="C187" s="42"/>
    </row>
    <row r="188" spans="1:21" x14ac:dyDescent="0.25">
      <c r="C188" s="42"/>
    </row>
    <row r="189" spans="1:21" x14ac:dyDescent="0.25">
      <c r="C189" s="42"/>
    </row>
    <row r="190" spans="1:21" x14ac:dyDescent="0.25">
      <c r="C190" s="42"/>
    </row>
    <row r="191" spans="1:21" x14ac:dyDescent="0.25">
      <c r="C191" s="42"/>
    </row>
    <row r="192" spans="1:21" x14ac:dyDescent="0.25">
      <c r="C192" s="42"/>
    </row>
    <row r="193" spans="1:13" x14ac:dyDescent="0.25">
      <c r="C193" s="42"/>
    </row>
    <row r="194" spans="1:13" x14ac:dyDescent="0.25">
      <c r="C194" s="42"/>
    </row>
    <row r="195" spans="1:13" x14ac:dyDescent="0.25">
      <c r="C195" s="42"/>
    </row>
    <row r="196" spans="1:13" x14ac:dyDescent="0.25">
      <c r="C196" s="42"/>
    </row>
    <row r="197" spans="1:13" x14ac:dyDescent="0.25">
      <c r="C197" s="42"/>
    </row>
    <row r="198" spans="1:13" x14ac:dyDescent="0.25">
      <c r="C198" s="42"/>
    </row>
    <row r="199" spans="1:13" x14ac:dyDescent="0.25">
      <c r="C199" s="42"/>
    </row>
    <row r="200" spans="1:13" x14ac:dyDescent="0.25">
      <c r="C200" s="42"/>
    </row>
    <row r="201" spans="1:13" x14ac:dyDescent="0.25">
      <c r="C201" s="42"/>
    </row>
    <row r="202" spans="1:13" x14ac:dyDescent="0.25">
      <c r="C202" s="42"/>
    </row>
    <row r="203" spans="1:13" x14ac:dyDescent="0.25">
      <c r="C203" s="42"/>
    </row>
    <row r="204" spans="1:13" x14ac:dyDescent="0.25">
      <c r="C204" s="42"/>
    </row>
    <row r="205" spans="1:13" x14ac:dyDescent="0.25">
      <c r="C205" s="42"/>
    </row>
    <row r="206" spans="1:13" ht="15.75" thickBot="1" x14ac:dyDescent="0.3">
      <c r="A206" t="s">
        <v>175</v>
      </c>
    </row>
    <row r="207" spans="1:13" x14ac:dyDescent="0.25">
      <c r="A207" s="1" t="s">
        <v>162</v>
      </c>
      <c r="B207" s="1"/>
      <c r="D207" s="8" t="s">
        <v>84</v>
      </c>
      <c r="E207" s="79" t="s">
        <v>84</v>
      </c>
      <c r="F207" s="79" t="s">
        <v>84</v>
      </c>
      <c r="G207" s="109" t="s">
        <v>84</v>
      </c>
      <c r="H207" s="8" t="s">
        <v>84</v>
      </c>
      <c r="I207" s="109" t="s">
        <v>84</v>
      </c>
      <c r="J207" s="88" t="s">
        <v>84</v>
      </c>
      <c r="K207" s="8" t="s">
        <v>84</v>
      </c>
      <c r="L207" s="8" t="s">
        <v>84</v>
      </c>
      <c r="M207" s="8" t="s">
        <v>84</v>
      </c>
    </row>
    <row r="208" spans="1:13" x14ac:dyDescent="0.25">
      <c r="A208" s="9" t="s">
        <v>139</v>
      </c>
      <c r="B208" s="1"/>
      <c r="D208" s="59" t="s">
        <v>85</v>
      </c>
      <c r="E208" s="18" t="s">
        <v>85</v>
      </c>
      <c r="F208" s="18" t="s">
        <v>85</v>
      </c>
      <c r="G208" s="91" t="s">
        <v>85</v>
      </c>
      <c r="H208" s="59" t="s">
        <v>85</v>
      </c>
      <c r="I208" s="91" t="s">
        <v>85</v>
      </c>
      <c r="J208" s="59" t="s">
        <v>85</v>
      </c>
      <c r="K208" s="59" t="s">
        <v>85</v>
      </c>
      <c r="L208" s="59" t="s">
        <v>85</v>
      </c>
      <c r="M208" s="59" t="s">
        <v>85</v>
      </c>
    </row>
    <row r="209" spans="1:13" x14ac:dyDescent="0.25">
      <c r="A209" s="1" t="s">
        <v>148</v>
      </c>
      <c r="B209" s="1"/>
      <c r="D209" s="59" t="s">
        <v>17</v>
      </c>
      <c r="E209" s="18" t="s">
        <v>17</v>
      </c>
      <c r="F209" s="18" t="s">
        <v>17</v>
      </c>
      <c r="G209" s="91" t="s">
        <v>17</v>
      </c>
      <c r="H209" s="59" t="s">
        <v>17</v>
      </c>
      <c r="I209" s="91" t="s">
        <v>17</v>
      </c>
      <c r="J209" s="59" t="s">
        <v>17</v>
      </c>
      <c r="K209" s="59" t="s">
        <v>17</v>
      </c>
      <c r="L209" s="59" t="s">
        <v>17</v>
      </c>
      <c r="M209" s="59" t="s">
        <v>17</v>
      </c>
    </row>
    <row r="210" spans="1:13" x14ac:dyDescent="0.25">
      <c r="A210" s="1" t="s">
        <v>36</v>
      </c>
      <c r="B210" s="1"/>
      <c r="D210" s="59" t="s">
        <v>86</v>
      </c>
      <c r="E210" s="18" t="s">
        <v>86</v>
      </c>
      <c r="F210" s="18" t="s">
        <v>86</v>
      </c>
      <c r="G210" s="91" t="s">
        <v>86</v>
      </c>
      <c r="H210" s="59" t="s">
        <v>86</v>
      </c>
      <c r="I210" s="91" t="s">
        <v>86</v>
      </c>
      <c r="J210" s="59" t="s">
        <v>86</v>
      </c>
      <c r="K210" s="59" t="s">
        <v>86</v>
      </c>
      <c r="L210" s="59" t="s">
        <v>86</v>
      </c>
      <c r="M210" s="59" t="s">
        <v>86</v>
      </c>
    </row>
    <row r="211" spans="1:13" ht="15.75" thickBot="1" x14ac:dyDescent="0.3">
      <c r="A211" s="19" t="s">
        <v>18</v>
      </c>
      <c r="B211" s="20" t="s">
        <v>19</v>
      </c>
      <c r="D211" s="111">
        <v>42562</v>
      </c>
      <c r="E211" s="112">
        <v>42602</v>
      </c>
      <c r="F211" s="113">
        <v>42646</v>
      </c>
      <c r="G211" s="114">
        <v>42679</v>
      </c>
      <c r="H211" s="111">
        <v>42710</v>
      </c>
      <c r="I211" s="114">
        <v>42741</v>
      </c>
      <c r="J211" s="111">
        <v>42763</v>
      </c>
      <c r="K211" s="111">
        <v>42798</v>
      </c>
      <c r="L211" s="111">
        <v>42815</v>
      </c>
      <c r="M211" s="111">
        <v>42833</v>
      </c>
    </row>
    <row r="212" spans="1:13" x14ac:dyDescent="0.25">
      <c r="A212" s="28" t="str">
        <f>+$A$1</f>
        <v>Miles</v>
      </c>
      <c r="B212" s="29" t="str">
        <f>+$B$1</f>
        <v>Clarice</v>
      </c>
      <c r="C212" s="115" t="s">
        <v>87</v>
      </c>
      <c r="D212" s="37"/>
      <c r="E212" s="67"/>
      <c r="F212" s="67"/>
      <c r="G212" s="37"/>
      <c r="H212" s="37">
        <v>53</v>
      </c>
      <c r="I212" s="141">
        <v>80</v>
      </c>
      <c r="J212" s="37">
        <v>80</v>
      </c>
      <c r="K212" s="37">
        <v>83</v>
      </c>
      <c r="L212" s="37">
        <v>85</v>
      </c>
      <c r="M212" s="141">
        <v>25</v>
      </c>
    </row>
    <row r="231" spans="1:17" ht="15.75" thickBot="1" x14ac:dyDescent="0.3">
      <c r="A231" t="s">
        <v>177</v>
      </c>
      <c r="H231" s="42"/>
    </row>
    <row r="232" spans="1:17" x14ac:dyDescent="0.25">
      <c r="A232" s="1" t="s">
        <v>162</v>
      </c>
      <c r="B232" s="119"/>
      <c r="D232" s="44" t="s">
        <v>47</v>
      </c>
      <c r="E232" s="4" t="s">
        <v>47</v>
      </c>
      <c r="F232" s="44" t="s">
        <v>47</v>
      </c>
      <c r="G232" s="6" t="s">
        <v>47</v>
      </c>
      <c r="H232" s="44" t="s">
        <v>47</v>
      </c>
      <c r="I232" s="44" t="s">
        <v>47</v>
      </c>
      <c r="J232" s="44" t="s">
        <v>47</v>
      </c>
      <c r="K232" s="44" t="s">
        <v>47</v>
      </c>
      <c r="L232" s="6" t="s">
        <v>47</v>
      </c>
      <c r="M232" s="44" t="s">
        <v>47</v>
      </c>
      <c r="N232" s="44" t="s">
        <v>47</v>
      </c>
      <c r="O232" s="44" t="s">
        <v>47</v>
      </c>
      <c r="P232" s="44" t="s">
        <v>47</v>
      </c>
      <c r="Q232" s="44" t="s">
        <v>47</v>
      </c>
    </row>
    <row r="233" spans="1:17" x14ac:dyDescent="0.25">
      <c r="A233" s="9" t="s">
        <v>139</v>
      </c>
      <c r="B233" s="119"/>
      <c r="D233" s="121" t="s">
        <v>49</v>
      </c>
      <c r="E233" s="92" t="s">
        <v>49</v>
      </c>
      <c r="F233" s="121" t="s">
        <v>49</v>
      </c>
      <c r="G233" s="173" t="s">
        <v>49</v>
      </c>
      <c r="H233" s="121" t="s">
        <v>49</v>
      </c>
      <c r="I233" s="59" t="s">
        <v>49</v>
      </c>
      <c r="J233" s="59" t="s">
        <v>49</v>
      </c>
      <c r="K233" s="121" t="s">
        <v>49</v>
      </c>
      <c r="L233" s="173" t="s">
        <v>49</v>
      </c>
      <c r="M233" s="121" t="s">
        <v>49</v>
      </c>
      <c r="N233" s="121" t="s">
        <v>49</v>
      </c>
      <c r="O233" s="121" t="s">
        <v>49</v>
      </c>
      <c r="P233" s="121" t="s">
        <v>49</v>
      </c>
      <c r="Q233" s="121" t="s">
        <v>49</v>
      </c>
    </row>
    <row r="234" spans="1:17" x14ac:dyDescent="0.25">
      <c r="A234" s="183" t="s">
        <v>149</v>
      </c>
      <c r="B234" s="119"/>
      <c r="D234" s="59" t="s">
        <v>97</v>
      </c>
      <c r="E234" s="90" t="s">
        <v>97</v>
      </c>
      <c r="F234" s="59" t="s">
        <v>97</v>
      </c>
      <c r="G234" s="18" t="s">
        <v>97</v>
      </c>
      <c r="H234" s="59" t="s">
        <v>97</v>
      </c>
      <c r="I234" s="59" t="s">
        <v>97</v>
      </c>
      <c r="J234" s="59" t="s">
        <v>97</v>
      </c>
      <c r="K234" s="59" t="s">
        <v>97</v>
      </c>
      <c r="L234" s="18" t="s">
        <v>97</v>
      </c>
      <c r="M234" s="59" t="s">
        <v>97</v>
      </c>
      <c r="N234" s="59" t="s">
        <v>97</v>
      </c>
      <c r="O234" s="59" t="s">
        <v>97</v>
      </c>
      <c r="P234" s="59" t="s">
        <v>97</v>
      </c>
      <c r="Q234" s="59" t="s">
        <v>97</v>
      </c>
    </row>
    <row r="235" spans="1:17" x14ac:dyDescent="0.25">
      <c r="A235" s="119" t="s">
        <v>36</v>
      </c>
      <c r="B235" s="119"/>
      <c r="D235" s="59" t="s">
        <v>17</v>
      </c>
      <c r="E235" s="90" t="s">
        <v>17</v>
      </c>
      <c r="F235" s="59" t="s">
        <v>17</v>
      </c>
      <c r="G235" s="18" t="s">
        <v>17</v>
      </c>
      <c r="H235" s="59" t="s">
        <v>17</v>
      </c>
      <c r="I235" s="59" t="s">
        <v>17</v>
      </c>
      <c r="J235" s="59" t="s">
        <v>17</v>
      </c>
      <c r="K235" s="59" t="s">
        <v>17</v>
      </c>
      <c r="L235" s="18" t="s">
        <v>17</v>
      </c>
      <c r="M235" s="59" t="s">
        <v>17</v>
      </c>
      <c r="N235" s="59" t="s">
        <v>17</v>
      </c>
      <c r="O235" s="59" t="s">
        <v>17</v>
      </c>
      <c r="P235" s="59" t="s">
        <v>17</v>
      </c>
      <c r="Q235" s="59" t="s">
        <v>17</v>
      </c>
    </row>
    <row r="236" spans="1:17" ht="15.75" thickBot="1" x14ac:dyDescent="0.3">
      <c r="A236" s="39" t="s">
        <v>18</v>
      </c>
      <c r="B236" s="266" t="s">
        <v>19</v>
      </c>
      <c r="D236" s="456">
        <v>42464</v>
      </c>
      <c r="E236" s="457">
        <v>42476</v>
      </c>
      <c r="F236" s="456">
        <v>42492</v>
      </c>
      <c r="G236" s="458">
        <v>42518</v>
      </c>
      <c r="H236" s="456">
        <v>42548</v>
      </c>
      <c r="I236" s="111">
        <v>42602</v>
      </c>
      <c r="J236" s="269">
        <v>42646</v>
      </c>
      <c r="K236" s="66">
        <v>42679</v>
      </c>
      <c r="L236" s="122">
        <v>42710</v>
      </c>
      <c r="M236" s="66">
        <v>42741</v>
      </c>
      <c r="N236" s="122">
        <v>42763</v>
      </c>
      <c r="O236" s="122">
        <v>42798</v>
      </c>
      <c r="P236" s="66">
        <v>42815</v>
      </c>
      <c r="Q236" s="66">
        <v>42833</v>
      </c>
    </row>
    <row r="237" spans="1:17" x14ac:dyDescent="0.25">
      <c r="A237" s="28" t="str">
        <f>+$A$1</f>
        <v>Miles</v>
      </c>
      <c r="B237" s="29" t="str">
        <f>+$B$1</f>
        <v>Clarice</v>
      </c>
      <c r="C237" s="69" t="s">
        <v>98</v>
      </c>
      <c r="D237" s="36"/>
      <c r="E237" s="36"/>
      <c r="F237" s="36"/>
      <c r="G237" s="36"/>
      <c r="H237" s="36"/>
      <c r="I237" s="37"/>
      <c r="J237" s="141">
        <v>36</v>
      </c>
      <c r="K237" s="67">
        <v>1</v>
      </c>
      <c r="L237" s="37">
        <v>1</v>
      </c>
      <c r="M237" s="141">
        <v>29</v>
      </c>
      <c r="N237" s="37">
        <v>30</v>
      </c>
      <c r="O237" s="37">
        <v>31</v>
      </c>
      <c r="P237" s="37">
        <v>31</v>
      </c>
      <c r="Q237" s="141">
        <v>20</v>
      </c>
    </row>
    <row r="256" spans="1:1" x14ac:dyDescent="0.25">
      <c r="A256" t="s">
        <v>180</v>
      </c>
    </row>
    <row r="257" spans="1:11" ht="15.75" thickBot="1" x14ac:dyDescent="0.3">
      <c r="A257" t="s">
        <v>106</v>
      </c>
    </row>
    <row r="258" spans="1:11" x14ac:dyDescent="0.25">
      <c r="A258" s="1" t="s">
        <v>150</v>
      </c>
      <c r="B258" s="1"/>
      <c r="D258" s="271" t="s">
        <v>107</v>
      </c>
      <c r="E258" s="272" t="s">
        <v>108</v>
      </c>
      <c r="F258" s="273" t="s">
        <v>108</v>
      </c>
      <c r="G258" s="123" t="s">
        <v>108</v>
      </c>
      <c r="H258" s="123" t="s">
        <v>108</v>
      </c>
      <c r="I258" s="124" t="s">
        <v>108</v>
      </c>
      <c r="J258" s="124" t="s">
        <v>108</v>
      </c>
      <c r="K258" s="124" t="s">
        <v>108</v>
      </c>
    </row>
    <row r="259" spans="1:11" x14ac:dyDescent="0.25">
      <c r="A259" s="1" t="s">
        <v>181</v>
      </c>
      <c r="B259" s="1"/>
      <c r="D259" s="275" t="s">
        <v>182</v>
      </c>
      <c r="E259" s="126" t="s">
        <v>17</v>
      </c>
      <c r="F259" s="127" t="s">
        <v>17</v>
      </c>
      <c r="G259" s="127" t="s">
        <v>109</v>
      </c>
      <c r="H259" s="127" t="s">
        <v>109</v>
      </c>
      <c r="I259" s="126" t="s">
        <v>109</v>
      </c>
      <c r="J259" s="126" t="s">
        <v>109</v>
      </c>
      <c r="K259" s="126" t="s">
        <v>109</v>
      </c>
    </row>
    <row r="260" spans="1:11" x14ac:dyDescent="0.25">
      <c r="A260" s="1" t="s">
        <v>139</v>
      </c>
      <c r="B260" s="1"/>
      <c r="D260" s="275" t="s">
        <v>184</v>
      </c>
      <c r="E260" s="126" t="s">
        <v>110</v>
      </c>
      <c r="F260" s="127" t="s">
        <v>110</v>
      </c>
      <c r="G260" s="127" t="s">
        <v>110</v>
      </c>
      <c r="H260" s="127" t="s">
        <v>110</v>
      </c>
      <c r="I260" s="126" t="s">
        <v>110</v>
      </c>
      <c r="J260" s="126" t="s">
        <v>110</v>
      </c>
      <c r="K260" s="126" t="s">
        <v>110</v>
      </c>
    </row>
    <row r="261" spans="1:11" x14ac:dyDescent="0.25">
      <c r="A261" s="1" t="s">
        <v>108</v>
      </c>
      <c r="B261" s="1"/>
      <c r="D261" s="276" t="s">
        <v>186</v>
      </c>
      <c r="E261" s="126" t="s">
        <v>111</v>
      </c>
      <c r="F261" s="127" t="s">
        <v>111</v>
      </c>
      <c r="G261" s="127" t="s">
        <v>111</v>
      </c>
      <c r="H261" s="127" t="s">
        <v>111</v>
      </c>
      <c r="I261" s="126" t="s">
        <v>111</v>
      </c>
      <c r="J261" s="126" t="s">
        <v>111</v>
      </c>
      <c r="K261" s="126" t="s">
        <v>111</v>
      </c>
    </row>
    <row r="262" spans="1:11" ht="15.75" thickBot="1" x14ac:dyDescent="0.3">
      <c r="A262" s="19" t="s">
        <v>18</v>
      </c>
      <c r="B262" s="20" t="s">
        <v>19</v>
      </c>
      <c r="D262" s="185">
        <v>42562</v>
      </c>
      <c r="E262" s="185">
        <v>42602</v>
      </c>
      <c r="F262" s="185">
        <v>42710</v>
      </c>
      <c r="G262" s="186">
        <v>42741</v>
      </c>
      <c r="H262" s="186">
        <v>42763</v>
      </c>
      <c r="I262" s="185">
        <v>42798</v>
      </c>
      <c r="J262" s="185">
        <v>42815</v>
      </c>
      <c r="K262" s="277">
        <v>42833</v>
      </c>
    </row>
    <row r="263" spans="1:11" x14ac:dyDescent="0.25">
      <c r="A263" s="28" t="str">
        <f>+$A$1</f>
        <v>Miles</v>
      </c>
      <c r="B263" s="29" t="str">
        <f>+$B$1</f>
        <v>Clarice</v>
      </c>
      <c r="C263" s="74" t="s">
        <v>112</v>
      </c>
      <c r="D263" s="221"/>
      <c r="E263" s="221"/>
      <c r="F263" s="221">
        <v>27</v>
      </c>
      <c r="G263" s="141">
        <v>73</v>
      </c>
      <c r="H263" s="221">
        <v>73</v>
      </c>
      <c r="I263" s="221">
        <v>72</v>
      </c>
      <c r="J263" s="221">
        <v>71</v>
      </c>
      <c r="K263" s="141">
        <v>50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39"/>
  <sheetViews>
    <sheetView workbookViewId="0"/>
  </sheetViews>
  <sheetFormatPr defaultRowHeight="15" x14ac:dyDescent="0.25"/>
  <cols>
    <col min="3" max="3" width="29" customWidth="1"/>
  </cols>
  <sheetData>
    <row r="1" spans="1:19" ht="15.75" thickBot="1" x14ac:dyDescent="0.3">
      <c r="A1" s="84" t="s">
        <v>219</v>
      </c>
      <c r="B1" s="86" t="s">
        <v>220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171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Phelps</v>
      </c>
      <c r="K7" s="29" t="str">
        <f>+$B$1</f>
        <v>Colson</v>
      </c>
      <c r="L7" s="141">
        <v>54</v>
      </c>
      <c r="M7" s="141">
        <v>154</v>
      </c>
      <c r="N7" s="141">
        <v>171</v>
      </c>
      <c r="O7" s="141">
        <v>20</v>
      </c>
      <c r="P7" s="141">
        <v>53</v>
      </c>
      <c r="Q7" s="141">
        <v>95</v>
      </c>
      <c r="R7" s="141">
        <v>88</v>
      </c>
      <c r="S7" s="141">
        <v>103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Phelps</v>
      </c>
      <c r="B13" s="29" t="str">
        <f>+$B$1</f>
        <v>Colson</v>
      </c>
      <c r="C13" s="141">
        <v>3</v>
      </c>
      <c r="D13" s="238">
        <v>6.5415999999999999</v>
      </c>
      <c r="E13" s="337">
        <v>6.2222</v>
      </c>
      <c r="F13" s="207">
        <v>-0.31939999999999991</v>
      </c>
      <c r="G13" s="208">
        <v>5</v>
      </c>
      <c r="H13" s="209">
        <v>-1.5969999999999995</v>
      </c>
      <c r="I13" s="141">
        <v>171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7</v>
      </c>
      <c r="D15" s="40"/>
      <c r="E15" s="40"/>
      <c r="F15" s="41">
        <v>42833</v>
      </c>
    </row>
    <row r="18" spans="1:10" x14ac:dyDescent="0.25">
      <c r="A18" s="187" t="s">
        <v>241</v>
      </c>
      <c r="B18" s="338">
        <v>42832</v>
      </c>
      <c r="C18" s="87">
        <v>1</v>
      </c>
      <c r="D18" s="87">
        <v>2</v>
      </c>
      <c r="E18" s="87">
        <v>3</v>
      </c>
      <c r="F18" s="87">
        <v>4</v>
      </c>
    </row>
    <row r="19" spans="1:10" x14ac:dyDescent="0.25">
      <c r="A19" t="s">
        <v>268</v>
      </c>
      <c r="C19" s="312" t="s">
        <v>269</v>
      </c>
      <c r="D19" s="374" t="s">
        <v>270</v>
      </c>
      <c r="E19" s="375" t="s">
        <v>271</v>
      </c>
      <c r="F19" s="376" t="s">
        <v>272</v>
      </c>
      <c r="G19" s="40" t="s">
        <v>243</v>
      </c>
      <c r="H19" s="40" t="s">
        <v>244</v>
      </c>
      <c r="I19" s="40" t="s">
        <v>78</v>
      </c>
    </row>
    <row r="20" spans="1:10" x14ac:dyDescent="0.25">
      <c r="A20" s="87">
        <v>1</v>
      </c>
      <c r="B20" s="312" t="s">
        <v>269</v>
      </c>
      <c r="C20" s="361"/>
      <c r="D20" s="217">
        <v>12</v>
      </c>
      <c r="E20" s="215">
        <v>11</v>
      </c>
      <c r="F20" s="200">
        <v>14</v>
      </c>
      <c r="G20" s="37">
        <v>37</v>
      </c>
      <c r="H20" s="37">
        <v>19</v>
      </c>
      <c r="I20" s="373">
        <v>1.9473684210526316</v>
      </c>
    </row>
    <row r="21" spans="1:10" x14ac:dyDescent="0.25">
      <c r="A21" s="87">
        <v>2</v>
      </c>
      <c r="B21" s="374" t="s">
        <v>270</v>
      </c>
      <c r="C21" s="217">
        <v>6</v>
      </c>
      <c r="D21" s="361"/>
      <c r="E21" s="200">
        <v>7</v>
      </c>
      <c r="F21" s="215">
        <v>8</v>
      </c>
      <c r="G21" s="37">
        <v>21</v>
      </c>
      <c r="H21" s="37">
        <v>28</v>
      </c>
      <c r="I21" s="373">
        <v>0.75</v>
      </c>
    </row>
    <row r="22" spans="1:10" x14ac:dyDescent="0.25">
      <c r="A22" s="87">
        <v>3</v>
      </c>
      <c r="B22" s="375" t="s">
        <v>271</v>
      </c>
      <c r="C22" s="215">
        <v>4</v>
      </c>
      <c r="D22" s="200">
        <v>6</v>
      </c>
      <c r="E22" s="361"/>
      <c r="F22" s="217"/>
      <c r="G22" s="37">
        <v>10</v>
      </c>
      <c r="H22" s="37">
        <v>18</v>
      </c>
      <c r="I22" s="373">
        <v>0.55555555555555558</v>
      </c>
    </row>
    <row r="23" spans="1:10" x14ac:dyDescent="0.25">
      <c r="A23" s="87">
        <v>4</v>
      </c>
      <c r="B23" s="377" t="s">
        <v>272</v>
      </c>
      <c r="C23" s="200">
        <v>9</v>
      </c>
      <c r="D23" s="215">
        <v>10</v>
      </c>
      <c r="E23" s="217"/>
      <c r="F23" s="361"/>
      <c r="G23" s="309">
        <v>19</v>
      </c>
      <c r="H23" s="37">
        <v>22</v>
      </c>
      <c r="I23" s="373">
        <v>0.86363636363636365</v>
      </c>
    </row>
    <row r="24" spans="1:10" x14ac:dyDescent="0.25">
      <c r="B24" s="40" t="s">
        <v>244</v>
      </c>
      <c r="C24" s="37">
        <v>19</v>
      </c>
      <c r="D24" s="37">
        <v>28</v>
      </c>
      <c r="E24" s="37">
        <v>18</v>
      </c>
      <c r="F24" s="37">
        <v>22</v>
      </c>
      <c r="G24" s="87"/>
      <c r="H24" s="87"/>
      <c r="I24" s="87"/>
    </row>
    <row r="25" spans="1:10" x14ac:dyDescent="0.25">
      <c r="C25" s="342" t="s">
        <v>247</v>
      </c>
      <c r="D25" s="343" t="s">
        <v>248</v>
      </c>
      <c r="E25" s="344" t="s">
        <v>249</v>
      </c>
    </row>
    <row r="28" spans="1:10" x14ac:dyDescent="0.25">
      <c r="G28" s="342" t="s">
        <v>247</v>
      </c>
      <c r="H28" s="343" t="s">
        <v>248</v>
      </c>
      <c r="I28" s="344" t="s">
        <v>249</v>
      </c>
      <c r="J28" s="137" t="s">
        <v>263</v>
      </c>
    </row>
    <row r="29" spans="1:10" x14ac:dyDescent="0.25">
      <c r="A29" s="375" t="s">
        <v>271</v>
      </c>
      <c r="B29" s="86" t="s">
        <v>220</v>
      </c>
      <c r="C29" s="346" t="s">
        <v>25</v>
      </c>
      <c r="D29" s="347" t="s">
        <v>26</v>
      </c>
      <c r="E29" s="347" t="s">
        <v>27</v>
      </c>
      <c r="F29" s="347" t="s">
        <v>28</v>
      </c>
      <c r="G29" s="381" t="s">
        <v>270</v>
      </c>
      <c r="H29" s="351" t="s">
        <v>269</v>
      </c>
      <c r="I29" s="378" t="s">
        <v>272</v>
      </c>
    </row>
    <row r="30" spans="1:10" x14ac:dyDescent="0.25">
      <c r="A30" s="375" t="s">
        <v>271</v>
      </c>
      <c r="B30" s="86" t="s">
        <v>220</v>
      </c>
      <c r="C30" s="37">
        <v>7</v>
      </c>
      <c r="D30" s="40"/>
      <c r="E30" s="40"/>
      <c r="F30" s="350" t="s">
        <v>252</v>
      </c>
      <c r="G30" s="37">
        <v>-1</v>
      </c>
      <c r="H30" s="37">
        <v>0</v>
      </c>
      <c r="I30" s="37"/>
    </row>
    <row r="33" spans="1:10" x14ac:dyDescent="0.25">
      <c r="A33" t="s">
        <v>29</v>
      </c>
      <c r="C33" s="42"/>
    </row>
    <row r="34" spans="1:10" ht="15.75" thickBot="1" x14ac:dyDescent="0.3">
      <c r="A34" t="s">
        <v>165</v>
      </c>
    </row>
    <row r="35" spans="1:10" x14ac:dyDescent="0.25">
      <c r="A35" s="1" t="s">
        <v>162</v>
      </c>
      <c r="B35" s="1"/>
      <c r="D35" s="3" t="s">
        <v>1</v>
      </c>
      <c r="E35" s="44" t="s">
        <v>30</v>
      </c>
    </row>
    <row r="36" spans="1:10" x14ac:dyDescent="0.25">
      <c r="A36" s="9" t="s">
        <v>139</v>
      </c>
      <c r="B36" s="1"/>
      <c r="D36" s="11" t="s">
        <v>7</v>
      </c>
      <c r="E36" s="12" t="s">
        <v>7</v>
      </c>
    </row>
    <row r="37" spans="1:10" x14ac:dyDescent="0.25">
      <c r="A37" s="169" t="s">
        <v>140</v>
      </c>
      <c r="B37" s="1"/>
      <c r="D37" s="15"/>
      <c r="E37" s="12" t="s">
        <v>17</v>
      </c>
    </row>
    <row r="38" spans="1:10" x14ac:dyDescent="0.25">
      <c r="A38" s="99"/>
      <c r="B38" s="1"/>
      <c r="D38" s="11"/>
      <c r="E38" s="59" t="s">
        <v>34</v>
      </c>
    </row>
    <row r="39" spans="1:10" ht="15.75" thickBot="1" x14ac:dyDescent="0.3">
      <c r="A39" s="19" t="s">
        <v>18</v>
      </c>
      <c r="B39" s="20" t="s">
        <v>19</v>
      </c>
      <c r="D39" s="22" t="s">
        <v>20</v>
      </c>
      <c r="E39" s="27">
        <v>42833</v>
      </c>
    </row>
    <row r="40" spans="1:10" x14ac:dyDescent="0.25">
      <c r="A40" s="28" t="str">
        <f>+$A$1</f>
        <v>Phelps</v>
      </c>
      <c r="B40" s="29" t="str">
        <f>+$B$1</f>
        <v>Colson</v>
      </c>
      <c r="C40" s="69" t="s">
        <v>193</v>
      </c>
      <c r="D40" s="238">
        <v>6.5415999999999999</v>
      </c>
      <c r="E40" s="215">
        <v>54</v>
      </c>
    </row>
    <row r="41" spans="1:10" x14ac:dyDescent="0.25">
      <c r="C41" s="42"/>
    </row>
    <row r="42" spans="1:10" ht="15.75" thickBot="1" x14ac:dyDescent="0.3">
      <c r="A42" t="s">
        <v>171</v>
      </c>
      <c r="E42" s="42"/>
      <c r="F42" s="42"/>
    </row>
    <row r="43" spans="1:10" x14ac:dyDescent="0.25">
      <c r="B43" s="1"/>
      <c r="D43" s="44"/>
      <c r="E43" s="45"/>
      <c r="F43" s="45"/>
      <c r="G43" s="100" t="s">
        <v>71</v>
      </c>
      <c r="H43" s="101" t="s">
        <v>72</v>
      </c>
      <c r="I43" s="102"/>
      <c r="J43" s="43" t="s">
        <v>47</v>
      </c>
    </row>
    <row r="44" spans="1:10" x14ac:dyDescent="0.25">
      <c r="A44" s="9" t="s">
        <v>139</v>
      </c>
      <c r="B44" s="1"/>
      <c r="D44" s="59"/>
      <c r="E44" s="15"/>
      <c r="F44" s="15"/>
      <c r="G44" s="103" t="s">
        <v>73</v>
      </c>
      <c r="H44" s="104" t="s">
        <v>74</v>
      </c>
      <c r="I44" s="105"/>
      <c r="J44" s="56" t="s">
        <v>49</v>
      </c>
    </row>
    <row r="45" spans="1:10" x14ac:dyDescent="0.25">
      <c r="A45" s="263" t="s">
        <v>173</v>
      </c>
      <c r="B45" s="1"/>
      <c r="D45" s="12"/>
      <c r="E45" s="15"/>
      <c r="F45" s="15"/>
      <c r="G45" s="103" t="s">
        <v>7</v>
      </c>
      <c r="H45" s="104" t="s">
        <v>75</v>
      </c>
      <c r="I45" s="106" t="s">
        <v>76</v>
      </c>
      <c r="J45" s="50" t="s">
        <v>48</v>
      </c>
    </row>
    <row r="46" spans="1:10" x14ac:dyDescent="0.25">
      <c r="A46" s="99"/>
      <c r="B46" s="1"/>
      <c r="D46" s="12" t="s">
        <v>77</v>
      </c>
      <c r="E46" s="11" t="s">
        <v>77</v>
      </c>
      <c r="F46" s="11" t="s">
        <v>78</v>
      </c>
      <c r="G46" s="103">
        <v>1</v>
      </c>
      <c r="H46" s="104">
        <v>-1</v>
      </c>
      <c r="I46" s="107" t="s">
        <v>47</v>
      </c>
      <c r="J46" s="50" t="s">
        <v>17</v>
      </c>
    </row>
    <row r="47" spans="1:10" ht="15.75" thickBot="1" x14ac:dyDescent="0.3">
      <c r="A47" s="19" t="s">
        <v>18</v>
      </c>
      <c r="B47" s="20" t="s">
        <v>19</v>
      </c>
      <c r="D47" s="264" t="s">
        <v>174</v>
      </c>
      <c r="E47" s="22" t="s">
        <v>80</v>
      </c>
      <c r="F47" s="22" t="s">
        <v>81</v>
      </c>
      <c r="G47" s="188" t="s">
        <v>82</v>
      </c>
      <c r="H47" s="189" t="s">
        <v>83</v>
      </c>
      <c r="I47" s="190" t="s">
        <v>49</v>
      </c>
      <c r="J47" s="24" t="s">
        <v>34</v>
      </c>
    </row>
    <row r="48" spans="1:10" x14ac:dyDescent="0.25">
      <c r="A48" s="28" t="str">
        <f>+$A$1</f>
        <v>Phelps</v>
      </c>
      <c r="B48" s="29" t="str">
        <f>+$B$1</f>
        <v>Colson</v>
      </c>
      <c r="C48" s="203" t="s">
        <v>196</v>
      </c>
      <c r="D48" s="141">
        <v>59</v>
      </c>
      <c r="E48" s="141">
        <v>36</v>
      </c>
      <c r="F48" s="204">
        <v>1.6388888888888888</v>
      </c>
      <c r="G48" s="141">
        <v>22</v>
      </c>
      <c r="H48" s="141">
        <v>11</v>
      </c>
      <c r="I48" s="205">
        <f>+G48/(G48+H48)</f>
        <v>0.66666666666666663</v>
      </c>
      <c r="J48" s="206">
        <v>20</v>
      </c>
    </row>
    <row r="49" spans="1:12" x14ac:dyDescent="0.25">
      <c r="C49" s="42"/>
    </row>
    <row r="50" spans="1:12" ht="19.5" thickBot="1" x14ac:dyDescent="0.35">
      <c r="A50" t="s">
        <v>88</v>
      </c>
      <c r="D50" s="85"/>
      <c r="F50" s="42"/>
      <c r="G50" s="42"/>
      <c r="L50" s="85"/>
    </row>
    <row r="51" spans="1:12" x14ac:dyDescent="0.25">
      <c r="A51" s="1" t="s">
        <v>162</v>
      </c>
      <c r="B51" s="1"/>
      <c r="D51" s="49" t="s">
        <v>4</v>
      </c>
      <c r="E51" s="78" t="s">
        <v>77</v>
      </c>
      <c r="F51" s="8" t="s">
        <v>77</v>
      </c>
      <c r="G51" s="79" t="s">
        <v>78</v>
      </c>
      <c r="H51" s="8" t="s">
        <v>84</v>
      </c>
    </row>
    <row r="52" spans="1:12" x14ac:dyDescent="0.25">
      <c r="A52" s="9" t="s">
        <v>139</v>
      </c>
      <c r="B52" s="1"/>
      <c r="D52" s="80" t="s">
        <v>3</v>
      </c>
      <c r="E52" s="10" t="s">
        <v>79</v>
      </c>
      <c r="F52" s="59" t="s">
        <v>80</v>
      </c>
      <c r="G52" s="13" t="s">
        <v>81</v>
      </c>
      <c r="H52" s="59" t="s">
        <v>85</v>
      </c>
    </row>
    <row r="53" spans="1:12" x14ac:dyDescent="0.25">
      <c r="A53" s="1" t="s">
        <v>148</v>
      </c>
      <c r="B53" s="1"/>
      <c r="D53" s="80" t="s">
        <v>9</v>
      </c>
      <c r="E53" s="10" t="s">
        <v>89</v>
      </c>
      <c r="F53" s="12" t="s">
        <v>89</v>
      </c>
      <c r="G53" s="13" t="s">
        <v>89</v>
      </c>
      <c r="H53" s="59" t="s">
        <v>17</v>
      </c>
    </row>
    <row r="54" spans="1:12" x14ac:dyDescent="0.25">
      <c r="A54" s="1"/>
      <c r="B54" s="1"/>
      <c r="D54" s="59" t="s">
        <v>16</v>
      </c>
      <c r="E54" s="10" t="s">
        <v>90</v>
      </c>
      <c r="F54" s="12" t="s">
        <v>90</v>
      </c>
      <c r="G54" s="13" t="s">
        <v>90</v>
      </c>
      <c r="H54" s="59" t="s">
        <v>86</v>
      </c>
    </row>
    <row r="55" spans="1:12" ht="15.75" thickBot="1" x14ac:dyDescent="0.3">
      <c r="A55" s="19" t="s">
        <v>18</v>
      </c>
      <c r="B55" s="20" t="s">
        <v>19</v>
      </c>
      <c r="D55" s="83" t="s">
        <v>24</v>
      </c>
      <c r="E55" s="94" t="s">
        <v>91</v>
      </c>
      <c r="F55" s="95" t="s">
        <v>91</v>
      </c>
      <c r="G55" s="96" t="s">
        <v>91</v>
      </c>
      <c r="H55" s="111">
        <v>42833</v>
      </c>
    </row>
    <row r="56" spans="1:12" x14ac:dyDescent="0.25">
      <c r="A56" s="28" t="str">
        <f>+$A$1</f>
        <v>Phelps</v>
      </c>
      <c r="B56" s="29" t="str">
        <f>+$B$1</f>
        <v>Colson</v>
      </c>
      <c r="C56" s="116" t="s">
        <v>197</v>
      </c>
      <c r="D56" s="234">
        <v>-1.5969999999999995</v>
      </c>
      <c r="E56" s="235">
        <v>59</v>
      </c>
      <c r="F56" s="235">
        <v>36</v>
      </c>
      <c r="G56" s="246">
        <v>1.6388888888888888</v>
      </c>
      <c r="H56" s="304">
        <v>53</v>
      </c>
    </row>
    <row r="57" spans="1:12" x14ac:dyDescent="0.25">
      <c r="C57" s="42"/>
    </row>
    <row r="58" spans="1:12" ht="19.5" thickBot="1" x14ac:dyDescent="0.35">
      <c r="A58" t="s">
        <v>176</v>
      </c>
      <c r="F58" s="85"/>
      <c r="G58" s="42"/>
      <c r="H58" s="42"/>
    </row>
    <row r="59" spans="1:12" x14ac:dyDescent="0.25">
      <c r="A59" s="1" t="s">
        <v>162</v>
      </c>
      <c r="B59" s="1"/>
      <c r="D59" s="2" t="s">
        <v>0</v>
      </c>
      <c r="E59" s="5" t="s">
        <v>3</v>
      </c>
      <c r="F59" s="6" t="s">
        <v>2</v>
      </c>
      <c r="G59" s="7" t="s">
        <v>4</v>
      </c>
      <c r="H59" s="43" t="s">
        <v>92</v>
      </c>
    </row>
    <row r="60" spans="1:12" x14ac:dyDescent="0.25">
      <c r="A60" s="9" t="s">
        <v>139</v>
      </c>
      <c r="B60" s="1"/>
      <c r="D60" s="10" t="s">
        <v>6</v>
      </c>
      <c r="E60" s="12" t="s">
        <v>9</v>
      </c>
      <c r="F60" s="13" t="s">
        <v>8</v>
      </c>
      <c r="G60" s="14" t="s">
        <v>3</v>
      </c>
      <c r="H60" s="50" t="s">
        <v>93</v>
      </c>
    </row>
    <row r="61" spans="1:12" x14ac:dyDescent="0.25">
      <c r="A61" s="169"/>
      <c r="B61" s="1"/>
      <c r="D61" s="10" t="s">
        <v>10</v>
      </c>
      <c r="E61" s="12" t="s">
        <v>11</v>
      </c>
      <c r="F61" s="13" t="s">
        <v>12</v>
      </c>
      <c r="G61" s="14" t="s">
        <v>9</v>
      </c>
      <c r="H61" s="50" t="s">
        <v>94</v>
      </c>
    </row>
    <row r="62" spans="1:12" x14ac:dyDescent="0.25">
      <c r="A62" s="99"/>
      <c r="B62" s="1"/>
      <c r="D62" s="10" t="s">
        <v>14</v>
      </c>
      <c r="E62" s="12" t="s">
        <v>15</v>
      </c>
      <c r="F62" s="17"/>
      <c r="G62" s="18" t="s">
        <v>16</v>
      </c>
      <c r="H62" s="50" t="s">
        <v>95</v>
      </c>
    </row>
    <row r="63" spans="1:12" ht="15.75" thickBot="1" x14ac:dyDescent="0.3">
      <c r="A63" s="19" t="s">
        <v>18</v>
      </c>
      <c r="B63" s="20" t="s">
        <v>19</v>
      </c>
      <c r="D63" s="21">
        <v>42562</v>
      </c>
      <c r="E63" s="24" t="s">
        <v>167</v>
      </c>
      <c r="F63" s="25" t="s">
        <v>23</v>
      </c>
      <c r="G63" s="26" t="s">
        <v>24</v>
      </c>
      <c r="H63" s="117">
        <v>42014</v>
      </c>
    </row>
    <row r="64" spans="1:12" x14ac:dyDescent="0.25">
      <c r="A64" s="28" t="str">
        <f>+$A$1</f>
        <v>Phelps</v>
      </c>
      <c r="B64" s="29" t="str">
        <f>+$B$1</f>
        <v>Colson</v>
      </c>
      <c r="C64" s="118" t="s">
        <v>198</v>
      </c>
      <c r="D64" s="243">
        <v>3</v>
      </c>
      <c r="E64" s="247">
        <v>-0.31939999999999991</v>
      </c>
      <c r="F64" s="305">
        <v>5</v>
      </c>
      <c r="G64" s="298">
        <v>-1.5969999999999995</v>
      </c>
      <c r="H64" s="306">
        <v>95</v>
      </c>
    </row>
    <row r="66" spans="1:21" x14ac:dyDescent="0.25">
      <c r="A66" t="s">
        <v>179</v>
      </c>
      <c r="C66" s="42"/>
    </row>
    <row r="67" spans="1:21" ht="19.5" thickBot="1" x14ac:dyDescent="0.35">
      <c r="A67" t="s">
        <v>171</v>
      </c>
      <c r="C67" s="85"/>
      <c r="D67" s="42"/>
      <c r="E67" s="42"/>
      <c r="F67" s="42"/>
      <c r="G67" s="42"/>
      <c r="H67" s="42"/>
    </row>
    <row r="68" spans="1:21" ht="18.75" x14ac:dyDescent="0.3">
      <c r="A68" s="1" t="s">
        <v>162</v>
      </c>
      <c r="B68" s="1"/>
      <c r="D68" s="49" t="s">
        <v>4</v>
      </c>
      <c r="E68" s="43" t="s">
        <v>92</v>
      </c>
      <c r="F68" s="45"/>
      <c r="G68" s="45"/>
      <c r="H68" s="270"/>
      <c r="I68" s="43" t="s">
        <v>99</v>
      </c>
      <c r="J68" s="44" t="s">
        <v>47</v>
      </c>
      <c r="N68" s="85"/>
      <c r="O68" s="42"/>
      <c r="P68" s="42"/>
      <c r="Q68" s="42"/>
      <c r="R68" s="42"/>
      <c r="S68" s="42"/>
    </row>
    <row r="69" spans="1:21" x14ac:dyDescent="0.25">
      <c r="A69" s="9" t="s">
        <v>139</v>
      </c>
      <c r="B69" s="1"/>
      <c r="D69" s="80" t="s">
        <v>3</v>
      </c>
      <c r="E69" s="50" t="s">
        <v>93</v>
      </c>
      <c r="F69" s="11" t="s">
        <v>100</v>
      </c>
      <c r="G69" s="11" t="s">
        <v>101</v>
      </c>
      <c r="H69" s="11" t="s">
        <v>102</v>
      </c>
      <c r="I69" s="50" t="s">
        <v>82</v>
      </c>
      <c r="J69" s="121" t="s">
        <v>49</v>
      </c>
    </row>
    <row r="70" spans="1:21" x14ac:dyDescent="0.25">
      <c r="A70" s="183" t="s">
        <v>149</v>
      </c>
      <c r="B70" s="1"/>
      <c r="D70" s="80" t="s">
        <v>9</v>
      </c>
      <c r="E70" s="50" t="s">
        <v>94</v>
      </c>
      <c r="F70" s="11" t="s">
        <v>97</v>
      </c>
      <c r="G70" s="11" t="s">
        <v>97</v>
      </c>
      <c r="H70" s="11" t="s">
        <v>25</v>
      </c>
      <c r="I70" s="50" t="s">
        <v>103</v>
      </c>
      <c r="J70" s="59" t="s">
        <v>97</v>
      </c>
    </row>
    <row r="71" spans="1:21" x14ac:dyDescent="0.25">
      <c r="A71" s="99"/>
      <c r="B71" s="1"/>
      <c r="D71" s="59" t="s">
        <v>16</v>
      </c>
      <c r="E71" s="50" t="s">
        <v>95</v>
      </c>
      <c r="F71" s="11" t="s">
        <v>104</v>
      </c>
      <c r="G71" s="11" t="s">
        <v>104</v>
      </c>
      <c r="H71" s="11" t="s">
        <v>105</v>
      </c>
      <c r="I71" s="50" t="s">
        <v>178</v>
      </c>
      <c r="J71" s="59" t="s">
        <v>17</v>
      </c>
    </row>
    <row r="72" spans="1:21" ht="15.75" thickBot="1" x14ac:dyDescent="0.3">
      <c r="A72" s="19" t="s">
        <v>18</v>
      </c>
      <c r="B72" s="20" t="s">
        <v>19</v>
      </c>
      <c r="D72" s="83" t="s">
        <v>24</v>
      </c>
      <c r="E72" s="117">
        <v>42014</v>
      </c>
      <c r="F72" s="22" t="s">
        <v>79</v>
      </c>
      <c r="G72" s="22" t="s">
        <v>80</v>
      </c>
      <c r="H72" s="22" t="s">
        <v>97</v>
      </c>
      <c r="I72" s="24" t="s">
        <v>103</v>
      </c>
      <c r="J72" s="66">
        <v>42833</v>
      </c>
    </row>
    <row r="73" spans="1:21" x14ac:dyDescent="0.25">
      <c r="A73" s="28" t="str">
        <f>+$A$1</f>
        <v>Phelps</v>
      </c>
      <c r="B73" s="29" t="str">
        <f>+$B$1</f>
        <v>Colson</v>
      </c>
      <c r="C73" s="69" t="s">
        <v>152</v>
      </c>
      <c r="D73" s="209">
        <v>-1.5969999999999995</v>
      </c>
      <c r="E73" s="141">
        <v>95</v>
      </c>
      <c r="F73" s="141">
        <v>36</v>
      </c>
      <c r="G73" s="141">
        <v>-37</v>
      </c>
      <c r="H73" s="141">
        <v>-1</v>
      </c>
      <c r="I73" s="204">
        <v>0.97297297297297303</v>
      </c>
      <c r="J73" s="215">
        <v>88</v>
      </c>
    </row>
    <row r="75" spans="1:21" ht="15.75" thickBot="1" x14ac:dyDescent="0.3">
      <c r="C75" s="42"/>
    </row>
    <row r="76" spans="1:21" ht="21" x14ac:dyDescent="0.35">
      <c r="A76" s="135" t="s">
        <v>114</v>
      </c>
      <c r="D76" s="307" t="str">
        <f>+$A$1</f>
        <v>Phelps</v>
      </c>
      <c r="E76" s="137" t="str">
        <f>+$B$1</f>
        <v>Colson</v>
      </c>
      <c r="L76" s="1" t="str">
        <f>+$J$2</f>
        <v>Date:7 &amp; 8 April 17</v>
      </c>
      <c r="M76" s="1"/>
      <c r="N76" s="130" t="s">
        <v>30</v>
      </c>
      <c r="O76" s="191" t="s">
        <v>3</v>
      </c>
      <c r="P76" s="278" t="s">
        <v>3</v>
      </c>
      <c r="Q76" s="131" t="s">
        <v>47</v>
      </c>
      <c r="R76" s="279" t="s">
        <v>84</v>
      </c>
      <c r="S76" s="280" t="s">
        <v>92</v>
      </c>
      <c r="T76" s="192" t="s">
        <v>47</v>
      </c>
      <c r="U76" s="124" t="s">
        <v>108</v>
      </c>
    </row>
    <row r="77" spans="1:21" ht="21" x14ac:dyDescent="0.35">
      <c r="A77" s="138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9" t="s">
        <v>139</v>
      </c>
      <c r="M77" s="1"/>
      <c r="N77" s="132" t="s">
        <v>7</v>
      </c>
      <c r="O77" s="133" t="s">
        <v>9</v>
      </c>
      <c r="P77" s="281" t="s">
        <v>9</v>
      </c>
      <c r="Q77" s="193" t="s">
        <v>49</v>
      </c>
      <c r="R77" s="282" t="s">
        <v>85</v>
      </c>
      <c r="S77" s="283" t="s">
        <v>93</v>
      </c>
      <c r="T77" s="194" t="s">
        <v>49</v>
      </c>
      <c r="U77" s="126" t="s">
        <v>109</v>
      </c>
    </row>
    <row r="78" spans="1:21" ht="15.75" x14ac:dyDescent="0.25">
      <c r="A78" s="139" t="s">
        <v>115</v>
      </c>
      <c r="L78" s="1" t="s">
        <v>108</v>
      </c>
      <c r="M78" s="1"/>
      <c r="N78" s="132" t="s">
        <v>17</v>
      </c>
      <c r="O78" s="133" t="s">
        <v>40</v>
      </c>
      <c r="P78" s="281" t="s">
        <v>17</v>
      </c>
      <c r="Q78" s="134" t="s">
        <v>17</v>
      </c>
      <c r="R78" s="282" t="s">
        <v>17</v>
      </c>
      <c r="S78" s="283" t="s">
        <v>94</v>
      </c>
      <c r="T78" s="195" t="s">
        <v>97</v>
      </c>
      <c r="U78" s="126" t="s">
        <v>110</v>
      </c>
    </row>
    <row r="79" spans="1:21" ht="15.75" x14ac:dyDescent="0.25">
      <c r="A79" s="139"/>
      <c r="L79" s="99"/>
      <c r="M79" s="1"/>
      <c r="N79" s="132" t="s">
        <v>34</v>
      </c>
      <c r="O79" s="133" t="s">
        <v>17</v>
      </c>
      <c r="P79" s="281" t="s">
        <v>41</v>
      </c>
      <c r="Q79" s="134" t="s">
        <v>41</v>
      </c>
      <c r="R79" s="282" t="s">
        <v>86</v>
      </c>
      <c r="S79" s="283" t="s">
        <v>95</v>
      </c>
      <c r="T79" s="195" t="s">
        <v>17</v>
      </c>
      <c r="U79" s="126" t="s">
        <v>111</v>
      </c>
    </row>
    <row r="80" spans="1:21" ht="15.75" thickBot="1" x14ac:dyDescent="0.3">
      <c r="A80" s="140" t="s">
        <v>107</v>
      </c>
      <c r="B80" s="141">
        <f>+$C$6</f>
        <v>171</v>
      </c>
      <c r="C80" s="142" t="s">
        <v>116</v>
      </c>
      <c r="D80" s="143">
        <f>+$F$13</f>
        <v>-0.31939999999999991</v>
      </c>
      <c r="E80" s="144" t="s">
        <v>117</v>
      </c>
      <c r="F80" s="145">
        <f>+$E$13</f>
        <v>6.2222</v>
      </c>
      <c r="G80" s="146" t="s">
        <v>118</v>
      </c>
      <c r="H80" s="147">
        <f>+$G$13</f>
        <v>5</v>
      </c>
      <c r="I80" s="148" t="s">
        <v>119</v>
      </c>
      <c r="J80" s="149">
        <f>+$H$13</f>
        <v>-1.5969999999999995</v>
      </c>
      <c r="L80" s="19" t="s">
        <v>18</v>
      </c>
      <c r="M80" s="20" t="s">
        <v>19</v>
      </c>
      <c r="N80" s="196">
        <v>42833</v>
      </c>
      <c r="O80" s="197">
        <v>42833</v>
      </c>
      <c r="P80" s="284">
        <v>42833</v>
      </c>
      <c r="Q80" s="198">
        <v>42833</v>
      </c>
      <c r="R80" s="285">
        <v>42833</v>
      </c>
      <c r="S80" s="286">
        <v>42014</v>
      </c>
      <c r="T80" s="199">
        <v>42833</v>
      </c>
      <c r="U80" s="277">
        <v>42833</v>
      </c>
    </row>
    <row r="81" spans="1:21" x14ac:dyDescent="0.25">
      <c r="A81" s="150"/>
      <c r="B81" s="151"/>
      <c r="C81" s="152"/>
      <c r="D81" s="153"/>
      <c r="E81" s="154"/>
      <c r="F81" s="155"/>
      <c r="G81" s="156"/>
      <c r="H81" s="157"/>
      <c r="I81" s="158"/>
      <c r="J81" s="159"/>
      <c r="K81" s="42"/>
      <c r="L81" s="28" t="str">
        <f>+$A$1</f>
        <v>Phelps</v>
      </c>
      <c r="M81" s="29" t="str">
        <f>+$B$1</f>
        <v>Colson</v>
      </c>
      <c r="N81" s="141">
        <v>54</v>
      </c>
      <c r="O81" s="141">
        <v>154</v>
      </c>
      <c r="P81" s="141">
        <v>171</v>
      </c>
      <c r="Q81" s="141">
        <v>20</v>
      </c>
      <c r="R81" s="141">
        <v>53</v>
      </c>
      <c r="S81" s="141">
        <v>95</v>
      </c>
      <c r="T81" s="141">
        <v>88</v>
      </c>
      <c r="U81" s="141">
        <v>103</v>
      </c>
    </row>
    <row r="82" spans="1:21" ht="15.75" x14ac:dyDescent="0.2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</row>
    <row r="83" spans="1:21" ht="15.75" x14ac:dyDescent="0.25">
      <c r="A83" s="139" t="s">
        <v>120</v>
      </c>
    </row>
    <row r="84" spans="1:21" ht="15.75" x14ac:dyDescent="0.25">
      <c r="A84" s="139"/>
    </row>
    <row r="85" spans="1:21" ht="15.75" x14ac:dyDescent="0.25">
      <c r="A85" s="148" t="s">
        <v>121</v>
      </c>
      <c r="B85" s="161">
        <f>+$C$15</f>
        <v>7</v>
      </c>
      <c r="C85" s="160" t="s">
        <v>122</v>
      </c>
      <c r="D85" s="162">
        <f>+$D$13</f>
        <v>6.5415999999999999</v>
      </c>
    </row>
    <row r="86" spans="1:21" ht="15.75" x14ac:dyDescent="0.25">
      <c r="A86" s="158"/>
      <c r="B86" s="151"/>
      <c r="C86" s="163"/>
      <c r="D86" s="164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1" ht="15.75" x14ac:dyDescent="0.2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</row>
    <row r="88" spans="1:21" ht="18.75" x14ac:dyDescent="0.3">
      <c r="A88" s="165" t="s">
        <v>188</v>
      </c>
      <c r="B88" s="166"/>
      <c r="C88" s="166"/>
      <c r="D88" s="166"/>
    </row>
    <row r="89" spans="1:21" ht="18.75" x14ac:dyDescent="0.3">
      <c r="A89" s="165"/>
      <c r="B89" s="166"/>
      <c r="C89" s="166"/>
      <c r="D89" s="166"/>
    </row>
    <row r="90" spans="1:21" ht="15.75" x14ac:dyDescent="0.25">
      <c r="A90" s="139" t="s">
        <v>189</v>
      </c>
      <c r="B90" s="167"/>
      <c r="C90" s="167"/>
    </row>
    <row r="91" spans="1:21" ht="15.75" x14ac:dyDescent="0.25">
      <c r="A91" s="139"/>
      <c r="B91" s="167"/>
      <c r="C91" s="167"/>
    </row>
    <row r="92" spans="1:21" ht="15.75" x14ac:dyDescent="0.25">
      <c r="A92" s="160" t="s">
        <v>123</v>
      </c>
    </row>
    <row r="93" spans="1:21" ht="15.75" x14ac:dyDescent="0.25">
      <c r="A93" s="160"/>
    </row>
    <row r="94" spans="1:21" ht="15.75" x14ac:dyDescent="0.25">
      <c r="A94" s="160"/>
    </row>
    <row r="95" spans="1:21" ht="15.75" x14ac:dyDescent="0.25">
      <c r="A95" s="160" t="s">
        <v>126</v>
      </c>
    </row>
    <row r="96" spans="1:21" ht="15.75" x14ac:dyDescent="0.25">
      <c r="A96" s="160"/>
    </row>
    <row r="97" spans="1:4" ht="15.75" x14ac:dyDescent="0.25">
      <c r="A97" s="160"/>
    </row>
    <row r="98" spans="1:4" ht="15.75" x14ac:dyDescent="0.25">
      <c r="A98" s="160" t="s">
        <v>127</v>
      </c>
    </row>
    <row r="99" spans="1:4" ht="15.75" x14ac:dyDescent="0.25">
      <c r="A99" s="160"/>
    </row>
    <row r="100" spans="1:4" ht="15.75" x14ac:dyDescent="0.25">
      <c r="A100" s="160"/>
    </row>
    <row r="101" spans="1:4" ht="15.75" x14ac:dyDescent="0.25">
      <c r="A101" s="160" t="s">
        <v>128</v>
      </c>
    </row>
    <row r="102" spans="1:4" ht="15.75" x14ac:dyDescent="0.25">
      <c r="A102" s="160"/>
    </row>
    <row r="103" spans="1:4" ht="15.75" x14ac:dyDescent="0.25">
      <c r="A103" s="160"/>
    </row>
    <row r="104" spans="1:4" ht="15.75" x14ac:dyDescent="0.25">
      <c r="A104" s="139" t="s">
        <v>190</v>
      </c>
      <c r="B104" s="167"/>
      <c r="C104" s="167"/>
      <c r="D104" s="167"/>
    </row>
    <row r="105" spans="1:4" x14ac:dyDescent="0.25">
      <c r="A105" s="167"/>
      <c r="B105" s="167"/>
      <c r="C105" s="167"/>
      <c r="D105" s="167"/>
    </row>
    <row r="106" spans="1:4" ht="15.75" x14ac:dyDescent="0.25">
      <c r="A106" s="160" t="s">
        <v>137</v>
      </c>
    </row>
    <row r="107" spans="1:4" ht="15.75" x14ac:dyDescent="0.25">
      <c r="A107" s="160"/>
    </row>
    <row r="110" spans="1:4" x14ac:dyDescent="0.25">
      <c r="C110" s="42"/>
    </row>
    <row r="111" spans="1:4" x14ac:dyDescent="0.25">
      <c r="C111" s="42"/>
    </row>
    <row r="112" spans="1:4" x14ac:dyDescent="0.25">
      <c r="C112" s="42"/>
    </row>
    <row r="113" spans="3:3" x14ac:dyDescent="0.25">
      <c r="C113" s="42"/>
    </row>
    <row r="114" spans="3:3" x14ac:dyDescent="0.25">
      <c r="C114" s="42"/>
    </row>
    <row r="115" spans="3:3" x14ac:dyDescent="0.25">
      <c r="C115" s="42"/>
    </row>
    <row r="116" spans="3:3" x14ac:dyDescent="0.25">
      <c r="C116" s="42"/>
    </row>
    <row r="117" spans="3:3" x14ac:dyDescent="0.25">
      <c r="C117" s="42"/>
    </row>
    <row r="118" spans="3:3" x14ac:dyDescent="0.25">
      <c r="C118" s="42"/>
    </row>
    <row r="119" spans="3:3" x14ac:dyDescent="0.25">
      <c r="C119" s="42"/>
    </row>
    <row r="120" spans="3:3" x14ac:dyDescent="0.25">
      <c r="C120" s="42"/>
    </row>
    <row r="121" spans="3:3" x14ac:dyDescent="0.25">
      <c r="C121" s="42"/>
    </row>
    <row r="122" spans="3:3" x14ac:dyDescent="0.25">
      <c r="C122" s="42"/>
    </row>
    <row r="123" spans="3:3" x14ac:dyDescent="0.25">
      <c r="C123" s="42"/>
    </row>
    <row r="124" spans="3:3" x14ac:dyDescent="0.25">
      <c r="C124" s="42"/>
    </row>
    <row r="125" spans="3:3" x14ac:dyDescent="0.25">
      <c r="C125" s="42"/>
    </row>
    <row r="126" spans="3:3" x14ac:dyDescent="0.25">
      <c r="C126" s="42"/>
    </row>
    <row r="127" spans="3:3" x14ac:dyDescent="0.25">
      <c r="C127" s="42"/>
    </row>
    <row r="128" spans="3:3" x14ac:dyDescent="0.25">
      <c r="C128" s="42"/>
    </row>
    <row r="129" spans="3:3" x14ac:dyDescent="0.25">
      <c r="C129" s="42"/>
    </row>
    <row r="130" spans="3:3" x14ac:dyDescent="0.25">
      <c r="C130" s="42"/>
    </row>
    <row r="131" spans="3:3" x14ac:dyDescent="0.25">
      <c r="C131" s="42"/>
    </row>
    <row r="132" spans="3:3" x14ac:dyDescent="0.25">
      <c r="C132" s="42"/>
    </row>
    <row r="133" spans="3:3" x14ac:dyDescent="0.25">
      <c r="C133" s="42"/>
    </row>
    <row r="134" spans="3:3" x14ac:dyDescent="0.25">
      <c r="C134" s="42"/>
    </row>
    <row r="135" spans="3:3" x14ac:dyDescent="0.25">
      <c r="C135" s="42"/>
    </row>
    <row r="136" spans="3:3" x14ac:dyDescent="0.25">
      <c r="C136" s="42"/>
    </row>
    <row r="137" spans="3:3" x14ac:dyDescent="0.25">
      <c r="C137" s="42"/>
    </row>
    <row r="138" spans="3:3" x14ac:dyDescent="0.25">
      <c r="C138" s="42"/>
    </row>
    <row r="139" spans="3:3" x14ac:dyDescent="0.25">
      <c r="C139" s="4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60"/>
  <sheetViews>
    <sheetView workbookViewId="0"/>
  </sheetViews>
  <sheetFormatPr defaultRowHeight="15" x14ac:dyDescent="0.25"/>
  <cols>
    <col min="3" max="3" width="23" customWidth="1"/>
  </cols>
  <sheetData>
    <row r="1" spans="1:19" ht="15.75" thickBot="1" x14ac:dyDescent="0.3">
      <c r="A1" s="226" t="s">
        <v>221</v>
      </c>
      <c r="B1" s="228" t="s">
        <v>222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133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vd Berg</v>
      </c>
      <c r="K7" s="29" t="str">
        <f>+$B$1</f>
        <v>Danè</v>
      </c>
      <c r="L7" s="141">
        <v>201</v>
      </c>
      <c r="M7" s="141">
        <v>142</v>
      </c>
      <c r="N7" s="141">
        <v>133</v>
      </c>
      <c r="O7" s="141">
        <v>110</v>
      </c>
      <c r="P7" s="141">
        <v>172</v>
      </c>
      <c r="Q7" s="141">
        <v>6</v>
      </c>
      <c r="R7" s="141">
        <v>117</v>
      </c>
      <c r="S7" s="141">
        <v>193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vd Berg</v>
      </c>
      <c r="B13" s="29" t="str">
        <f>+$B$1</f>
        <v>Danè</v>
      </c>
      <c r="C13" s="141">
        <v>1</v>
      </c>
      <c r="D13" s="335">
        <v>10.166666666666666</v>
      </c>
      <c r="E13" s="336">
        <v>10</v>
      </c>
      <c r="F13" s="248">
        <v>-0.16666666666666607</v>
      </c>
      <c r="G13" s="208">
        <v>1</v>
      </c>
      <c r="H13" s="209">
        <v>-0.16666666666666607</v>
      </c>
      <c r="I13" s="141">
        <v>133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10</v>
      </c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21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21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21" x14ac:dyDescent="0.25">
      <c r="A37" s="226" t="s">
        <v>236</v>
      </c>
      <c r="B37" s="228" t="s">
        <v>222</v>
      </c>
      <c r="C37" s="346" t="s">
        <v>25</v>
      </c>
      <c r="D37" s="347" t="s">
        <v>26</v>
      </c>
      <c r="E37" s="347" t="s">
        <v>27</v>
      </c>
      <c r="F37" s="347" t="s">
        <v>28</v>
      </c>
      <c r="H37" s="421" t="s">
        <v>240</v>
      </c>
      <c r="I37" s="437" t="s">
        <v>278</v>
      </c>
      <c r="J37" s="436" t="s">
        <v>279</v>
      </c>
      <c r="K37" s="438" t="s">
        <v>231</v>
      </c>
      <c r="M37" s="423" t="s">
        <v>235</v>
      </c>
      <c r="O37" s="439" t="s">
        <v>276</v>
      </c>
    </row>
    <row r="38" spans="1:21" x14ac:dyDescent="0.25">
      <c r="A38" s="29"/>
      <c r="C38" s="37">
        <v>10</v>
      </c>
      <c r="D38" s="417"/>
      <c r="E38" s="417"/>
      <c r="F38" s="418" t="s">
        <v>252</v>
      </c>
      <c r="G38" s="87"/>
      <c r="H38" s="37">
        <v>0</v>
      </c>
      <c r="I38" s="389">
        <v>1</v>
      </c>
      <c r="J38" s="37">
        <v>-1</v>
      </c>
      <c r="K38" s="37">
        <v>-1</v>
      </c>
      <c r="L38" s="87"/>
      <c r="M38" s="37">
        <v>0</v>
      </c>
      <c r="N38" s="87"/>
      <c r="O38" s="37">
        <v>0</v>
      </c>
    </row>
    <row r="41" spans="1:21" x14ac:dyDescent="0.25">
      <c r="A41" t="s">
        <v>29</v>
      </c>
      <c r="C41" s="42"/>
    </row>
    <row r="42" spans="1:21" ht="15.75" thickBot="1" x14ac:dyDescent="0.3">
      <c r="A42" t="s">
        <v>161</v>
      </c>
    </row>
    <row r="43" spans="1:21" x14ac:dyDescent="0.25">
      <c r="A43" s="1" t="s">
        <v>162</v>
      </c>
      <c r="B43" s="1"/>
      <c r="D43" s="43" t="s">
        <v>1</v>
      </c>
      <c r="E43" s="44" t="s">
        <v>30</v>
      </c>
      <c r="F43" s="45" t="s">
        <v>1</v>
      </c>
      <c r="G43" s="4" t="s">
        <v>30</v>
      </c>
      <c r="H43" s="46" t="s">
        <v>1</v>
      </c>
      <c r="I43" s="6" t="s">
        <v>30</v>
      </c>
      <c r="J43" s="46" t="s">
        <v>1</v>
      </c>
      <c r="K43" s="47" t="s">
        <v>30</v>
      </c>
      <c r="L43" s="46" t="s">
        <v>1</v>
      </c>
      <c r="M43" s="4" t="s">
        <v>30</v>
      </c>
      <c r="N43" s="3" t="s">
        <v>1</v>
      </c>
      <c r="O43" s="44" t="s">
        <v>30</v>
      </c>
      <c r="P43" s="168" t="s">
        <v>1</v>
      </c>
      <c r="Q43" s="44" t="s">
        <v>30</v>
      </c>
      <c r="R43" s="3" t="s">
        <v>1</v>
      </c>
      <c r="S43" s="44" t="s">
        <v>30</v>
      </c>
      <c r="T43" s="257" t="s">
        <v>31</v>
      </c>
      <c r="U43" s="49" t="s">
        <v>32</v>
      </c>
    </row>
    <row r="44" spans="1:21" x14ac:dyDescent="0.25">
      <c r="A44" s="258" t="s">
        <v>139</v>
      </c>
      <c r="B44" s="1"/>
      <c r="D44" s="50" t="s">
        <v>7</v>
      </c>
      <c r="E44" s="12" t="s">
        <v>7</v>
      </c>
      <c r="F44" s="15" t="s">
        <v>7</v>
      </c>
      <c r="G44" s="10" t="s">
        <v>7</v>
      </c>
      <c r="H44" s="51" t="s">
        <v>7</v>
      </c>
      <c r="I44" s="13" t="s">
        <v>7</v>
      </c>
      <c r="J44" s="51" t="s">
        <v>7</v>
      </c>
      <c r="K44" s="52" t="s">
        <v>7</v>
      </c>
      <c r="L44" s="51" t="s">
        <v>7</v>
      </c>
      <c r="M44" s="10" t="s">
        <v>7</v>
      </c>
      <c r="N44" s="11" t="s">
        <v>7</v>
      </c>
      <c r="O44" s="12" t="s">
        <v>7</v>
      </c>
      <c r="P44" s="151" t="s">
        <v>7</v>
      </c>
      <c r="Q44" s="12" t="s">
        <v>7</v>
      </c>
      <c r="R44" s="11" t="s">
        <v>7</v>
      </c>
      <c r="S44" s="12" t="s">
        <v>7</v>
      </c>
      <c r="T44" s="13" t="s">
        <v>33</v>
      </c>
      <c r="U44" s="12" t="s">
        <v>33</v>
      </c>
    </row>
    <row r="45" spans="1:21" x14ac:dyDescent="0.25">
      <c r="A45" s="169" t="s">
        <v>140</v>
      </c>
      <c r="B45" s="1"/>
      <c r="D45" s="50"/>
      <c r="E45" s="12" t="s">
        <v>17</v>
      </c>
      <c r="F45" s="15"/>
      <c r="G45" s="10" t="s">
        <v>17</v>
      </c>
      <c r="H45" s="51"/>
      <c r="I45" s="13" t="s">
        <v>17</v>
      </c>
      <c r="J45" s="51"/>
      <c r="K45" s="52" t="s">
        <v>17</v>
      </c>
      <c r="L45" s="51"/>
      <c r="M45" s="10" t="s">
        <v>17</v>
      </c>
      <c r="N45" s="15"/>
      <c r="O45" s="12" t="s">
        <v>17</v>
      </c>
      <c r="P45" s="170"/>
      <c r="Q45" s="12" t="s">
        <v>17</v>
      </c>
      <c r="R45" s="15"/>
      <c r="S45" s="12" t="s">
        <v>17</v>
      </c>
      <c r="T45" s="13" t="s">
        <v>17</v>
      </c>
      <c r="U45" s="12" t="s">
        <v>17</v>
      </c>
    </row>
    <row r="46" spans="1:21" x14ac:dyDescent="0.25">
      <c r="A46" s="99" t="s">
        <v>36</v>
      </c>
      <c r="B46" s="1"/>
      <c r="D46" s="50"/>
      <c r="E46" s="53">
        <v>42646</v>
      </c>
      <c r="F46" s="54"/>
      <c r="G46" s="55">
        <v>42679</v>
      </c>
      <c r="H46" s="56"/>
      <c r="I46" s="57">
        <v>42710</v>
      </c>
      <c r="J46" s="56"/>
      <c r="K46" s="58">
        <v>42741</v>
      </c>
      <c r="L46" s="56"/>
      <c r="M46" s="55">
        <v>42763</v>
      </c>
      <c r="N46" s="11"/>
      <c r="O46" s="68">
        <v>42798</v>
      </c>
      <c r="P46" s="151"/>
      <c r="Q46" s="53">
        <v>42815</v>
      </c>
      <c r="R46" s="11"/>
      <c r="S46" s="53">
        <v>42833</v>
      </c>
      <c r="T46" s="57">
        <v>42815</v>
      </c>
      <c r="U46" s="57">
        <v>42815</v>
      </c>
    </row>
    <row r="47" spans="1:21" ht="15.75" thickBot="1" x14ac:dyDescent="0.3">
      <c r="A47" s="19" t="s">
        <v>18</v>
      </c>
      <c r="B47" s="20" t="s">
        <v>19</v>
      </c>
      <c r="D47" s="24"/>
      <c r="E47" s="60"/>
      <c r="F47" s="61"/>
      <c r="G47" s="62"/>
      <c r="H47" s="63"/>
      <c r="I47" s="64"/>
      <c r="J47" s="63"/>
      <c r="K47" s="65"/>
      <c r="L47" s="63"/>
      <c r="M47" s="62"/>
      <c r="N47" s="22"/>
      <c r="O47" s="66"/>
      <c r="P47" s="171"/>
      <c r="Q47" s="27"/>
      <c r="R47" s="22"/>
      <c r="S47" s="259"/>
      <c r="T47" s="82">
        <v>42833</v>
      </c>
      <c r="U47" s="82">
        <v>42833</v>
      </c>
    </row>
    <row r="48" spans="1:21" x14ac:dyDescent="0.25">
      <c r="A48" s="28" t="str">
        <f>+$A$1</f>
        <v>vd Berg</v>
      </c>
      <c r="B48" s="29" t="str">
        <f>+$B$1</f>
        <v>Danè</v>
      </c>
      <c r="C48" s="211" t="s">
        <v>35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C49" s="42"/>
    </row>
    <row r="50" spans="1:21" ht="15.75" thickBot="1" x14ac:dyDescent="0.3">
      <c r="A50" t="s">
        <v>165</v>
      </c>
    </row>
    <row r="51" spans="1:21" x14ac:dyDescent="0.25">
      <c r="A51" s="1" t="s">
        <v>162</v>
      </c>
      <c r="B51" s="1"/>
      <c r="D51" s="3" t="s">
        <v>1</v>
      </c>
      <c r="E51" s="44" t="s">
        <v>30</v>
      </c>
    </row>
    <row r="52" spans="1:21" x14ac:dyDescent="0.25">
      <c r="A52" s="9" t="s">
        <v>139</v>
      </c>
      <c r="B52" s="1"/>
      <c r="D52" s="11" t="s">
        <v>7</v>
      </c>
      <c r="E52" s="12" t="s">
        <v>7</v>
      </c>
    </row>
    <row r="53" spans="1:21" x14ac:dyDescent="0.25">
      <c r="A53" s="169" t="s">
        <v>140</v>
      </c>
      <c r="B53" s="1"/>
      <c r="D53" s="15"/>
      <c r="E53" s="12" t="s">
        <v>17</v>
      </c>
    </row>
    <row r="54" spans="1:21" x14ac:dyDescent="0.25">
      <c r="A54" s="99"/>
      <c r="B54" s="1"/>
      <c r="D54" s="11"/>
      <c r="E54" s="59" t="s">
        <v>34</v>
      </c>
    </row>
    <row r="55" spans="1:21" ht="15.75" thickBot="1" x14ac:dyDescent="0.3">
      <c r="A55" s="19" t="s">
        <v>18</v>
      </c>
      <c r="B55" s="20" t="s">
        <v>19</v>
      </c>
      <c r="D55" s="22" t="s">
        <v>20</v>
      </c>
      <c r="E55" s="27">
        <v>42833</v>
      </c>
    </row>
    <row r="56" spans="1:21" x14ac:dyDescent="0.25">
      <c r="A56" s="28" t="str">
        <f>+$A$1</f>
        <v>vd Berg</v>
      </c>
      <c r="B56" s="29" t="str">
        <f>+$B$1</f>
        <v>Danè</v>
      </c>
      <c r="C56" s="69" t="s">
        <v>193</v>
      </c>
      <c r="D56" s="36"/>
      <c r="E56" s="36"/>
    </row>
    <row r="57" spans="1:21" x14ac:dyDescent="0.25">
      <c r="C57" s="42"/>
    </row>
    <row r="58" spans="1:21" ht="15.75" thickBot="1" x14ac:dyDescent="0.3">
      <c r="A58" t="s">
        <v>166</v>
      </c>
    </row>
    <row r="59" spans="1:21" x14ac:dyDescent="0.25">
      <c r="A59" s="1" t="s">
        <v>141</v>
      </c>
      <c r="B59" s="1"/>
      <c r="D59" s="2" t="s">
        <v>3</v>
      </c>
      <c r="E59" s="44" t="s">
        <v>3</v>
      </c>
      <c r="F59" s="2" t="s">
        <v>3</v>
      </c>
      <c r="G59" s="44" t="s">
        <v>3</v>
      </c>
      <c r="H59" s="2" t="s">
        <v>3</v>
      </c>
      <c r="I59" s="44" t="s">
        <v>3</v>
      </c>
      <c r="J59" s="2" t="s">
        <v>3</v>
      </c>
      <c r="K59" s="44" t="s">
        <v>3</v>
      </c>
      <c r="L59" s="2" t="s">
        <v>3</v>
      </c>
      <c r="M59" s="4" t="s">
        <v>3</v>
      </c>
      <c r="N59" s="5" t="s">
        <v>3</v>
      </c>
      <c r="O59" s="44" t="s">
        <v>3</v>
      </c>
      <c r="P59" s="5" t="s">
        <v>3</v>
      </c>
      <c r="Q59" s="44" t="s">
        <v>3</v>
      </c>
      <c r="R59" s="5" t="s">
        <v>3</v>
      </c>
      <c r="S59" s="44" t="s">
        <v>3</v>
      </c>
      <c r="T59" s="44" t="s">
        <v>36</v>
      </c>
      <c r="U59" s="48" t="s">
        <v>37</v>
      </c>
    </row>
    <row r="60" spans="1:21" x14ac:dyDescent="0.25">
      <c r="A60" s="1" t="s">
        <v>162</v>
      </c>
      <c r="B60" s="1"/>
      <c r="D60" s="71" t="s">
        <v>9</v>
      </c>
      <c r="E60" s="12" t="s">
        <v>9</v>
      </c>
      <c r="F60" s="71" t="s">
        <v>9</v>
      </c>
      <c r="G60" s="12" t="s">
        <v>9</v>
      </c>
      <c r="H60" s="71" t="s">
        <v>9</v>
      </c>
      <c r="I60" s="12" t="s">
        <v>9</v>
      </c>
      <c r="J60" s="71" t="s">
        <v>9</v>
      </c>
      <c r="K60" s="12" t="s">
        <v>9</v>
      </c>
      <c r="L60" s="71" t="s">
        <v>9</v>
      </c>
      <c r="M60" s="10" t="s">
        <v>9</v>
      </c>
      <c r="N60" s="12" t="s">
        <v>9</v>
      </c>
      <c r="O60" s="12" t="s">
        <v>9</v>
      </c>
      <c r="P60" s="12" t="s">
        <v>9</v>
      </c>
      <c r="Q60" s="12" t="s">
        <v>9</v>
      </c>
      <c r="R60" s="12" t="s">
        <v>9</v>
      </c>
      <c r="S60" s="12" t="s">
        <v>9</v>
      </c>
      <c r="T60" s="12" t="s">
        <v>38</v>
      </c>
      <c r="U60" s="12" t="s">
        <v>38</v>
      </c>
    </row>
    <row r="61" spans="1:21" x14ac:dyDescent="0.25">
      <c r="A61" s="187" t="s">
        <v>151</v>
      </c>
      <c r="B61" s="1"/>
      <c r="D61" s="71" t="s">
        <v>39</v>
      </c>
      <c r="E61" s="12" t="s">
        <v>40</v>
      </c>
      <c r="F61" s="71" t="s">
        <v>39</v>
      </c>
      <c r="G61" s="12" t="s">
        <v>40</v>
      </c>
      <c r="H61" s="71" t="s">
        <v>39</v>
      </c>
      <c r="I61" s="12" t="s">
        <v>40</v>
      </c>
      <c r="J61" s="71" t="s">
        <v>39</v>
      </c>
      <c r="K61" s="12" t="s">
        <v>40</v>
      </c>
      <c r="L61" s="71" t="s">
        <v>39</v>
      </c>
      <c r="M61" s="10" t="s">
        <v>40</v>
      </c>
      <c r="N61" s="12" t="s">
        <v>11</v>
      </c>
      <c r="O61" s="12" t="s">
        <v>40</v>
      </c>
      <c r="P61" s="80" t="s">
        <v>39</v>
      </c>
      <c r="Q61" s="12" t="s">
        <v>40</v>
      </c>
      <c r="R61" s="12" t="s">
        <v>11</v>
      </c>
      <c r="S61" s="12" t="s">
        <v>40</v>
      </c>
      <c r="T61" s="12" t="s">
        <v>41</v>
      </c>
      <c r="U61" s="12" t="s">
        <v>41</v>
      </c>
    </row>
    <row r="62" spans="1:21" x14ac:dyDescent="0.25">
      <c r="A62" s="187" t="s">
        <v>15</v>
      </c>
      <c r="B62" s="1"/>
      <c r="D62" s="72" t="s">
        <v>42</v>
      </c>
      <c r="E62" s="12" t="s">
        <v>17</v>
      </c>
      <c r="F62" s="72" t="s">
        <v>42</v>
      </c>
      <c r="G62" s="12" t="s">
        <v>17</v>
      </c>
      <c r="H62" s="72" t="s">
        <v>42</v>
      </c>
      <c r="I62" s="12" t="s">
        <v>17</v>
      </c>
      <c r="J62" s="72" t="s">
        <v>42</v>
      </c>
      <c r="K62" s="12" t="s">
        <v>17</v>
      </c>
      <c r="L62" s="72" t="s">
        <v>42</v>
      </c>
      <c r="M62" s="10" t="s">
        <v>17</v>
      </c>
      <c r="N62" s="12" t="s">
        <v>15</v>
      </c>
      <c r="O62" s="12" t="s">
        <v>17</v>
      </c>
      <c r="P62" s="80" t="s">
        <v>15</v>
      </c>
      <c r="Q62" s="12" t="s">
        <v>17</v>
      </c>
      <c r="R62" s="12" t="s">
        <v>15</v>
      </c>
      <c r="S62" s="12" t="s">
        <v>17</v>
      </c>
      <c r="T62" s="53">
        <v>42815</v>
      </c>
      <c r="U62" s="53">
        <v>42815</v>
      </c>
    </row>
    <row r="63" spans="1:21" ht="15.75" thickBot="1" x14ac:dyDescent="0.3">
      <c r="A63" s="73" t="s">
        <v>18</v>
      </c>
      <c r="B63" s="20" t="s">
        <v>19</v>
      </c>
      <c r="D63" s="22" t="s">
        <v>22</v>
      </c>
      <c r="E63" s="27">
        <v>42646</v>
      </c>
      <c r="F63" s="22" t="s">
        <v>22</v>
      </c>
      <c r="G63" s="27">
        <v>42679</v>
      </c>
      <c r="H63" s="22" t="s">
        <v>22</v>
      </c>
      <c r="I63" s="27">
        <v>42710</v>
      </c>
      <c r="J63" s="22" t="s">
        <v>22</v>
      </c>
      <c r="K63" s="27">
        <v>42741</v>
      </c>
      <c r="L63" s="22" t="s">
        <v>22</v>
      </c>
      <c r="M63" s="81">
        <v>42763</v>
      </c>
      <c r="N63" s="24" t="s">
        <v>22</v>
      </c>
      <c r="O63" s="255">
        <v>42798</v>
      </c>
      <c r="P63" s="24" t="s">
        <v>22</v>
      </c>
      <c r="Q63" s="255">
        <v>42815</v>
      </c>
      <c r="R63" s="24" t="s">
        <v>167</v>
      </c>
      <c r="S63" s="255">
        <v>42833</v>
      </c>
      <c r="T63" s="27">
        <v>42833</v>
      </c>
      <c r="U63" s="27">
        <v>42833</v>
      </c>
    </row>
    <row r="64" spans="1:21" x14ac:dyDescent="0.25">
      <c r="A64" s="28" t="str">
        <f>+$A$1</f>
        <v>vd Berg</v>
      </c>
      <c r="B64" s="29" t="str">
        <f>+$B$1</f>
        <v>Danè</v>
      </c>
      <c r="C64" s="74" t="s">
        <v>43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13" x14ac:dyDescent="0.25">
      <c r="C65" s="42"/>
    </row>
    <row r="66" spans="1:13" ht="15.75" thickBot="1" x14ac:dyDescent="0.3">
      <c r="A66" t="s">
        <v>168</v>
      </c>
    </row>
    <row r="67" spans="1:13" x14ac:dyDescent="0.25">
      <c r="A67" s="1" t="s">
        <v>162</v>
      </c>
      <c r="B67" s="1"/>
      <c r="D67" s="5" t="s">
        <v>3</v>
      </c>
      <c r="E67" s="44" t="s">
        <v>3</v>
      </c>
    </row>
    <row r="68" spans="1:13" x14ac:dyDescent="0.25">
      <c r="A68" s="9" t="s">
        <v>139</v>
      </c>
      <c r="B68" s="1"/>
      <c r="D68" s="12" t="s">
        <v>9</v>
      </c>
      <c r="E68" s="12" t="s">
        <v>9</v>
      </c>
    </row>
    <row r="69" spans="1:13" x14ac:dyDescent="0.25">
      <c r="A69" s="187" t="s">
        <v>151</v>
      </c>
      <c r="B69" s="1"/>
      <c r="D69" s="12" t="s">
        <v>11</v>
      </c>
      <c r="E69" s="12" t="s">
        <v>40</v>
      </c>
    </row>
    <row r="70" spans="1:13" x14ac:dyDescent="0.25">
      <c r="A70" s="187" t="s">
        <v>15</v>
      </c>
      <c r="B70" s="1"/>
      <c r="D70" s="12" t="s">
        <v>15</v>
      </c>
      <c r="E70" s="12" t="s">
        <v>17</v>
      </c>
    </row>
    <row r="71" spans="1:13" ht="15.75" thickBot="1" x14ac:dyDescent="0.3">
      <c r="A71" s="19" t="s">
        <v>18</v>
      </c>
      <c r="B71" s="20" t="s">
        <v>19</v>
      </c>
      <c r="D71" s="24" t="s">
        <v>167</v>
      </c>
      <c r="E71" s="255">
        <v>42833</v>
      </c>
    </row>
    <row r="72" spans="1:13" x14ac:dyDescent="0.25">
      <c r="A72" s="28" t="str">
        <f>+$A$1</f>
        <v>vd Berg</v>
      </c>
      <c r="B72" s="29" t="str">
        <f>+$B$1</f>
        <v>Danè</v>
      </c>
      <c r="C72" s="76" t="s">
        <v>194</v>
      </c>
      <c r="D72" s="36"/>
      <c r="E72" s="36"/>
      <c r="F72" s="42"/>
    </row>
    <row r="73" spans="1:13" x14ac:dyDescent="0.25">
      <c r="C73" s="42"/>
    </row>
    <row r="74" spans="1:13" x14ac:dyDescent="0.25">
      <c r="A74" t="s">
        <v>170</v>
      </c>
      <c r="C74" s="42"/>
      <c r="J74" s="77"/>
    </row>
    <row r="75" spans="1:13" ht="15.75" thickBot="1" x14ac:dyDescent="0.3">
      <c r="A75" t="s">
        <v>169</v>
      </c>
    </row>
    <row r="76" spans="1:13" x14ac:dyDescent="0.25">
      <c r="A76" s="1" t="s">
        <v>162</v>
      </c>
      <c r="B76" s="1"/>
      <c r="D76" s="8" t="s">
        <v>3</v>
      </c>
      <c r="E76" s="8" t="s">
        <v>3</v>
      </c>
      <c r="F76" s="8" t="s">
        <v>3</v>
      </c>
      <c r="G76" s="8" t="s">
        <v>3</v>
      </c>
      <c r="H76" s="8" t="s">
        <v>3</v>
      </c>
      <c r="I76" s="8" t="s">
        <v>3</v>
      </c>
      <c r="J76" s="8" t="s">
        <v>3</v>
      </c>
      <c r="K76" s="44" t="s">
        <v>3</v>
      </c>
      <c r="L76" s="172" t="s">
        <v>31</v>
      </c>
      <c r="M76" s="8" t="s">
        <v>142</v>
      </c>
    </row>
    <row r="77" spans="1:13" x14ac:dyDescent="0.25">
      <c r="A77" s="9" t="s">
        <v>139</v>
      </c>
      <c r="B77" s="1"/>
      <c r="D77" s="12" t="s">
        <v>9</v>
      </c>
      <c r="E77" s="12" t="s">
        <v>9</v>
      </c>
      <c r="F77" s="12" t="s">
        <v>9</v>
      </c>
      <c r="G77" s="12" t="s">
        <v>9</v>
      </c>
      <c r="H77" s="12" t="s">
        <v>9</v>
      </c>
      <c r="I77" s="12" t="s">
        <v>9</v>
      </c>
      <c r="J77" s="12" t="s">
        <v>9</v>
      </c>
      <c r="K77" s="59" t="s">
        <v>9</v>
      </c>
      <c r="L77" s="92" t="s">
        <v>50</v>
      </c>
      <c r="M77" s="59" t="s">
        <v>50</v>
      </c>
    </row>
    <row r="78" spans="1:13" x14ac:dyDescent="0.25">
      <c r="A78" s="169" t="s">
        <v>143</v>
      </c>
      <c r="B78" s="1"/>
      <c r="D78" s="12" t="s">
        <v>13</v>
      </c>
      <c r="E78" s="12" t="s">
        <v>13</v>
      </c>
      <c r="F78" s="12" t="s">
        <v>13</v>
      </c>
      <c r="G78" s="12" t="s">
        <v>13</v>
      </c>
      <c r="H78" s="12" t="s">
        <v>13</v>
      </c>
      <c r="I78" s="12" t="s">
        <v>13</v>
      </c>
      <c r="J78" s="12" t="s">
        <v>13</v>
      </c>
      <c r="K78" s="12" t="s">
        <v>17</v>
      </c>
      <c r="L78" s="16" t="s">
        <v>107</v>
      </c>
      <c r="M78" s="59" t="s">
        <v>144</v>
      </c>
    </row>
    <row r="79" spans="1:13" x14ac:dyDescent="0.25">
      <c r="A79" s="99" t="s">
        <v>15</v>
      </c>
      <c r="B79" s="1"/>
      <c r="D79" s="12" t="s">
        <v>17</v>
      </c>
      <c r="E79" s="12" t="s">
        <v>17</v>
      </c>
      <c r="F79" s="12" t="s">
        <v>17</v>
      </c>
      <c r="G79" s="12" t="s">
        <v>17</v>
      </c>
      <c r="H79" s="12" t="s">
        <v>17</v>
      </c>
      <c r="I79" s="12" t="s">
        <v>17</v>
      </c>
      <c r="J79" s="12" t="s">
        <v>17</v>
      </c>
      <c r="K79" s="12" t="s">
        <v>41</v>
      </c>
      <c r="L79" s="55">
        <v>42815</v>
      </c>
      <c r="M79" s="53">
        <v>42815</v>
      </c>
    </row>
    <row r="80" spans="1:13" ht="15.75" thickBot="1" x14ac:dyDescent="0.3">
      <c r="A80" s="256" t="s">
        <v>18</v>
      </c>
      <c r="B80" s="39" t="s">
        <v>19</v>
      </c>
      <c r="D80" s="27">
        <v>42646</v>
      </c>
      <c r="E80" s="27">
        <v>42679</v>
      </c>
      <c r="F80" s="27">
        <v>42710</v>
      </c>
      <c r="G80" s="27">
        <v>42741</v>
      </c>
      <c r="H80" s="27">
        <v>42763</v>
      </c>
      <c r="I80" s="27">
        <v>42798</v>
      </c>
      <c r="J80" s="81">
        <v>42815</v>
      </c>
      <c r="K80" s="27">
        <v>42833</v>
      </c>
      <c r="L80" s="81">
        <v>42833</v>
      </c>
      <c r="M80" s="27">
        <v>42833</v>
      </c>
    </row>
    <row r="81" spans="1:22" x14ac:dyDescent="0.25">
      <c r="A81" s="28" t="str">
        <f>+$A$1</f>
        <v>vd Berg</v>
      </c>
      <c r="B81" s="29" t="str">
        <f>+$B$1</f>
        <v>Danè</v>
      </c>
      <c r="C81" s="84" t="s">
        <v>45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22" x14ac:dyDescent="0.25">
      <c r="C82" s="42"/>
    </row>
    <row r="83" spans="1:22" ht="19.5" thickBot="1" x14ac:dyDescent="0.35">
      <c r="A83" t="s">
        <v>171</v>
      </c>
      <c r="C83" s="42"/>
      <c r="D83" s="85"/>
      <c r="J83" s="85"/>
    </row>
    <row r="84" spans="1:22" x14ac:dyDescent="0.25">
      <c r="A84" s="1" t="s">
        <v>162</v>
      </c>
      <c r="B84" s="1"/>
      <c r="D84" s="42" t="s">
        <v>4</v>
      </c>
      <c r="E84" s="49" t="s">
        <v>3</v>
      </c>
    </row>
    <row r="85" spans="1:22" x14ac:dyDescent="0.25">
      <c r="A85" s="9" t="s">
        <v>139</v>
      </c>
      <c r="B85" s="1"/>
      <c r="D85" s="42" t="s">
        <v>3</v>
      </c>
      <c r="E85" s="80" t="s">
        <v>9</v>
      </c>
    </row>
    <row r="86" spans="1:22" x14ac:dyDescent="0.25">
      <c r="A86" s="169" t="s">
        <v>143</v>
      </c>
      <c r="B86" s="1"/>
      <c r="D86" s="42" t="s">
        <v>9</v>
      </c>
      <c r="E86" s="80" t="s">
        <v>17</v>
      </c>
    </row>
    <row r="87" spans="1:22" x14ac:dyDescent="0.25">
      <c r="A87" s="99" t="s">
        <v>15</v>
      </c>
      <c r="B87" s="1"/>
      <c r="D87" s="42" t="s">
        <v>16</v>
      </c>
      <c r="E87" s="59" t="s">
        <v>41</v>
      </c>
    </row>
    <row r="88" spans="1:22" ht="15.75" thickBot="1" x14ac:dyDescent="0.3">
      <c r="A88" s="19" t="s">
        <v>18</v>
      </c>
      <c r="B88" s="39" t="s">
        <v>19</v>
      </c>
      <c r="D88" s="42" t="s">
        <v>96</v>
      </c>
      <c r="E88" s="287">
        <v>42833</v>
      </c>
    </row>
    <row r="89" spans="1:22" x14ac:dyDescent="0.25">
      <c r="A89" s="28" t="str">
        <f>+$A$1</f>
        <v>vd Berg</v>
      </c>
      <c r="B89" s="29" t="str">
        <f>+$B$1</f>
        <v>Danè</v>
      </c>
      <c r="C89" s="86" t="s">
        <v>195</v>
      </c>
      <c r="D89" s="36"/>
      <c r="E89" s="36"/>
    </row>
    <row r="90" spans="1:22" x14ac:dyDescent="0.25">
      <c r="C90" s="42"/>
    </row>
    <row r="91" spans="1:22" ht="15.75" thickBot="1" x14ac:dyDescent="0.3">
      <c r="A91" t="s">
        <v>159</v>
      </c>
      <c r="F91" s="42"/>
      <c r="H91" s="42"/>
      <c r="K91" s="87"/>
      <c r="T91" s="42"/>
      <c r="U91" s="42"/>
    </row>
    <row r="92" spans="1:22" x14ac:dyDescent="0.25">
      <c r="A92" s="1" t="s">
        <v>162</v>
      </c>
      <c r="B92" s="1"/>
      <c r="D92" s="4" t="s">
        <v>46</v>
      </c>
      <c r="E92" s="4" t="s">
        <v>46</v>
      </c>
      <c r="F92" s="4" t="s">
        <v>46</v>
      </c>
      <c r="G92" s="4" t="s">
        <v>47</v>
      </c>
      <c r="H92" s="44" t="s">
        <v>47</v>
      </c>
      <c r="I92" s="6" t="s">
        <v>47</v>
      </c>
      <c r="J92" s="6" t="s">
        <v>47</v>
      </c>
      <c r="K92" s="6" t="s">
        <v>47</v>
      </c>
      <c r="L92" s="6" t="s">
        <v>47</v>
      </c>
      <c r="M92" s="6" t="s">
        <v>47</v>
      </c>
      <c r="N92" s="47" t="s">
        <v>47</v>
      </c>
      <c r="O92" s="4" t="s">
        <v>47</v>
      </c>
      <c r="P92" s="4" t="s">
        <v>47</v>
      </c>
      <c r="Q92" s="4" t="s">
        <v>47</v>
      </c>
      <c r="R92" s="4" t="s">
        <v>47</v>
      </c>
      <c r="S92" s="4" t="s">
        <v>47</v>
      </c>
      <c r="T92" s="4" t="s">
        <v>47</v>
      </c>
      <c r="U92" s="3" t="s">
        <v>31</v>
      </c>
      <c r="V92" s="43" t="s">
        <v>48</v>
      </c>
    </row>
    <row r="93" spans="1:22" x14ac:dyDescent="0.25">
      <c r="A93" s="9" t="s">
        <v>139</v>
      </c>
      <c r="B93" s="1" t="s">
        <v>145</v>
      </c>
      <c r="D93" s="89" t="s">
        <v>49</v>
      </c>
      <c r="E93" s="89" t="s">
        <v>49</v>
      </c>
      <c r="F93" s="72" t="s">
        <v>49</v>
      </c>
      <c r="G93" s="92" t="s">
        <v>49</v>
      </c>
      <c r="H93" s="121" t="s">
        <v>49</v>
      </c>
      <c r="I93" s="173" t="s">
        <v>49</v>
      </c>
      <c r="J93" s="173" t="s">
        <v>49</v>
      </c>
      <c r="K93" s="173" t="s">
        <v>49</v>
      </c>
      <c r="L93" s="173" t="s">
        <v>49</v>
      </c>
      <c r="M93" s="173" t="s">
        <v>49</v>
      </c>
      <c r="N93" s="174" t="s">
        <v>49</v>
      </c>
      <c r="O93" s="92" t="s">
        <v>49</v>
      </c>
      <c r="P93" s="92" t="s">
        <v>49</v>
      </c>
      <c r="Q93" s="92" t="s">
        <v>49</v>
      </c>
      <c r="R93" s="92" t="s">
        <v>49</v>
      </c>
      <c r="S93" s="92" t="s">
        <v>49</v>
      </c>
      <c r="T93" s="92" t="s">
        <v>49</v>
      </c>
      <c r="U93" s="175" t="s">
        <v>50</v>
      </c>
      <c r="V93" s="176" t="s">
        <v>51</v>
      </c>
    </row>
    <row r="94" spans="1:22" x14ac:dyDescent="0.25">
      <c r="A94" s="177" t="s">
        <v>146</v>
      </c>
      <c r="B94" s="1"/>
      <c r="D94" s="10" t="s">
        <v>52</v>
      </c>
      <c r="E94" s="10" t="s">
        <v>52</v>
      </c>
      <c r="F94" s="10" t="s">
        <v>52</v>
      </c>
      <c r="G94" s="90" t="s">
        <v>52</v>
      </c>
      <c r="H94" s="59" t="s">
        <v>52</v>
      </c>
      <c r="I94" s="18" t="s">
        <v>52</v>
      </c>
      <c r="J94" s="18" t="s">
        <v>52</v>
      </c>
      <c r="K94" s="18" t="s">
        <v>52</v>
      </c>
      <c r="L94" s="18" t="s">
        <v>52</v>
      </c>
      <c r="M94" s="18" t="s">
        <v>52</v>
      </c>
      <c r="N94" s="91" t="s">
        <v>52</v>
      </c>
      <c r="O94" s="90" t="s">
        <v>52</v>
      </c>
      <c r="P94" s="90" t="s">
        <v>52</v>
      </c>
      <c r="Q94" s="90" t="s">
        <v>52</v>
      </c>
      <c r="R94" s="90" t="s">
        <v>52</v>
      </c>
      <c r="S94" s="90" t="s">
        <v>52</v>
      </c>
      <c r="T94" s="90" t="s">
        <v>52</v>
      </c>
      <c r="U94" s="178" t="s">
        <v>53</v>
      </c>
      <c r="V94" s="50" t="s">
        <v>54</v>
      </c>
    </row>
    <row r="95" spans="1:22" x14ac:dyDescent="0.25">
      <c r="A95" s="1"/>
      <c r="B95" s="1"/>
      <c r="D95" s="10" t="s">
        <v>55</v>
      </c>
      <c r="E95" s="10" t="s">
        <v>56</v>
      </c>
      <c r="F95" s="10" t="s">
        <v>57</v>
      </c>
      <c r="G95" s="90" t="s">
        <v>58</v>
      </c>
      <c r="H95" s="59" t="s">
        <v>59</v>
      </c>
      <c r="I95" s="18" t="s">
        <v>60</v>
      </c>
      <c r="J95" s="18" t="s">
        <v>61</v>
      </c>
      <c r="K95" s="18" t="s">
        <v>62</v>
      </c>
      <c r="L95" s="18" t="s">
        <v>63</v>
      </c>
      <c r="M95" s="18" t="s">
        <v>64</v>
      </c>
      <c r="N95" s="91" t="s">
        <v>65</v>
      </c>
      <c r="O95" s="92" t="s">
        <v>66</v>
      </c>
      <c r="P95" s="92" t="s">
        <v>67</v>
      </c>
      <c r="Q95" s="92" t="s">
        <v>68</v>
      </c>
      <c r="R95" s="92" t="s">
        <v>69</v>
      </c>
      <c r="S95" s="92" t="s">
        <v>147</v>
      </c>
      <c r="T95" s="92" t="s">
        <v>172</v>
      </c>
      <c r="U95" s="179">
        <v>42815</v>
      </c>
      <c r="V95" s="180">
        <v>42815</v>
      </c>
    </row>
    <row r="96" spans="1:22" ht="15.75" thickBot="1" x14ac:dyDescent="0.3">
      <c r="A96" s="19" t="s">
        <v>18</v>
      </c>
      <c r="B96" s="20" t="s">
        <v>19</v>
      </c>
      <c r="D96" s="93">
        <v>2016</v>
      </c>
      <c r="E96" s="93">
        <v>2016</v>
      </c>
      <c r="F96" s="93">
        <v>2016</v>
      </c>
      <c r="G96" s="94">
        <v>2016</v>
      </c>
      <c r="H96" s="95">
        <v>2016</v>
      </c>
      <c r="I96" s="96">
        <v>2016</v>
      </c>
      <c r="J96" s="96">
        <v>2016</v>
      </c>
      <c r="K96" s="96">
        <v>2016</v>
      </c>
      <c r="L96" s="96">
        <v>2016</v>
      </c>
      <c r="M96" s="96">
        <v>2016</v>
      </c>
      <c r="N96" s="97">
        <v>2016</v>
      </c>
      <c r="O96" s="94">
        <v>2016</v>
      </c>
      <c r="P96" s="94">
        <v>2017</v>
      </c>
      <c r="Q96" s="94">
        <v>2017</v>
      </c>
      <c r="R96" s="94">
        <v>2017</v>
      </c>
      <c r="S96" s="94">
        <v>2017</v>
      </c>
      <c r="T96" s="94">
        <v>2017</v>
      </c>
      <c r="U96" s="181">
        <v>42833</v>
      </c>
      <c r="V96" s="182">
        <v>42833</v>
      </c>
    </row>
    <row r="97" spans="1:22" x14ac:dyDescent="0.25">
      <c r="A97" s="28" t="str">
        <f>+$A$1</f>
        <v>vd Berg</v>
      </c>
      <c r="B97" s="29" t="str">
        <f>+$B$1</f>
        <v>Danè</v>
      </c>
      <c r="C97" s="98" t="s">
        <v>70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9" spans="1:22" ht="15.75" thickBot="1" x14ac:dyDescent="0.3">
      <c r="A99" t="s">
        <v>171</v>
      </c>
      <c r="E99" s="42"/>
      <c r="F99" s="42"/>
    </row>
    <row r="100" spans="1:22" x14ac:dyDescent="0.25">
      <c r="B100" s="1"/>
      <c r="D100" s="44"/>
      <c r="E100" s="45"/>
      <c r="F100" s="45"/>
      <c r="G100" s="100" t="s">
        <v>71</v>
      </c>
      <c r="H100" s="101" t="s">
        <v>72</v>
      </c>
      <c r="I100" s="102"/>
      <c r="J100" s="43" t="s">
        <v>47</v>
      </c>
    </row>
    <row r="101" spans="1:22" x14ac:dyDescent="0.25">
      <c r="A101" s="9" t="s">
        <v>139</v>
      </c>
      <c r="B101" s="1"/>
      <c r="D101" s="59"/>
      <c r="E101" s="15"/>
      <c r="F101" s="15"/>
      <c r="G101" s="103" t="s">
        <v>73</v>
      </c>
      <c r="H101" s="104" t="s">
        <v>74</v>
      </c>
      <c r="I101" s="105"/>
      <c r="J101" s="56" t="s">
        <v>49</v>
      </c>
    </row>
    <row r="102" spans="1:22" x14ac:dyDescent="0.25">
      <c r="A102" s="263" t="s">
        <v>173</v>
      </c>
      <c r="B102" s="1"/>
      <c r="D102" s="12"/>
      <c r="E102" s="15"/>
      <c r="F102" s="15"/>
      <c r="G102" s="103" t="s">
        <v>7</v>
      </c>
      <c r="H102" s="104" t="s">
        <v>75</v>
      </c>
      <c r="I102" s="106" t="s">
        <v>76</v>
      </c>
      <c r="J102" s="50" t="s">
        <v>48</v>
      </c>
    </row>
    <row r="103" spans="1:22" x14ac:dyDescent="0.25">
      <c r="A103" s="99"/>
      <c r="B103" s="1"/>
      <c r="D103" s="12" t="s">
        <v>77</v>
      </c>
      <c r="E103" s="11" t="s">
        <v>77</v>
      </c>
      <c r="F103" s="11" t="s">
        <v>78</v>
      </c>
      <c r="G103" s="103">
        <v>1</v>
      </c>
      <c r="H103" s="104">
        <v>-1</v>
      </c>
      <c r="I103" s="107" t="s">
        <v>47</v>
      </c>
      <c r="J103" s="50" t="s">
        <v>17</v>
      </c>
    </row>
    <row r="104" spans="1:22" ht="15.75" thickBot="1" x14ac:dyDescent="0.3">
      <c r="A104" s="19" t="s">
        <v>18</v>
      </c>
      <c r="B104" s="20" t="s">
        <v>19</v>
      </c>
      <c r="D104" s="264" t="s">
        <v>174</v>
      </c>
      <c r="E104" s="22" t="s">
        <v>80</v>
      </c>
      <c r="F104" s="22" t="s">
        <v>81</v>
      </c>
      <c r="G104" s="188" t="s">
        <v>82</v>
      </c>
      <c r="H104" s="189" t="s">
        <v>83</v>
      </c>
      <c r="I104" s="190" t="s">
        <v>49</v>
      </c>
      <c r="J104" s="24" t="s">
        <v>34</v>
      </c>
    </row>
    <row r="105" spans="1:22" x14ac:dyDescent="0.25">
      <c r="A105" s="28" t="str">
        <f>+$A$1</f>
        <v>vd Berg</v>
      </c>
      <c r="B105" s="29" t="str">
        <f>+$B$1</f>
        <v>Danè</v>
      </c>
      <c r="C105" s="108" t="s">
        <v>196</v>
      </c>
      <c r="D105" s="36"/>
      <c r="E105" s="36"/>
      <c r="F105" s="36"/>
      <c r="G105" s="36"/>
      <c r="H105" s="36"/>
      <c r="I105" s="36"/>
      <c r="J105" s="36"/>
    </row>
    <row r="106" spans="1:22" x14ac:dyDescent="0.25">
      <c r="C106" s="42"/>
    </row>
    <row r="107" spans="1:22" ht="15.75" thickBot="1" x14ac:dyDescent="0.3">
      <c r="A107" t="s">
        <v>175</v>
      </c>
    </row>
    <row r="108" spans="1:22" x14ac:dyDescent="0.25">
      <c r="A108" s="1" t="s">
        <v>162</v>
      </c>
      <c r="B108" s="1"/>
      <c r="D108" s="8" t="s">
        <v>84</v>
      </c>
      <c r="E108" s="79" t="s">
        <v>84</v>
      </c>
      <c r="F108" s="79" t="s">
        <v>84</v>
      </c>
      <c r="G108" s="109" t="s">
        <v>84</v>
      </c>
      <c r="H108" s="8" t="s">
        <v>84</v>
      </c>
      <c r="I108" s="109" t="s">
        <v>84</v>
      </c>
      <c r="J108" s="88" t="s">
        <v>84</v>
      </c>
      <c r="K108" s="8" t="s">
        <v>84</v>
      </c>
      <c r="L108" s="8" t="s">
        <v>84</v>
      </c>
      <c r="M108" s="8" t="s">
        <v>84</v>
      </c>
      <c r="N108" s="8" t="s">
        <v>31</v>
      </c>
      <c r="O108" s="8" t="s">
        <v>44</v>
      </c>
    </row>
    <row r="109" spans="1:22" x14ac:dyDescent="0.25">
      <c r="A109" s="9" t="s">
        <v>139</v>
      </c>
      <c r="B109" s="1"/>
      <c r="D109" s="59" t="s">
        <v>85</v>
      </c>
      <c r="E109" s="18" t="s">
        <v>85</v>
      </c>
      <c r="F109" s="18" t="s">
        <v>85</v>
      </c>
      <c r="G109" s="91" t="s">
        <v>85</v>
      </c>
      <c r="H109" s="59" t="s">
        <v>85</v>
      </c>
      <c r="I109" s="91" t="s">
        <v>85</v>
      </c>
      <c r="J109" s="59" t="s">
        <v>85</v>
      </c>
      <c r="K109" s="59" t="s">
        <v>85</v>
      </c>
      <c r="L109" s="59" t="s">
        <v>85</v>
      </c>
      <c r="M109" s="59" t="s">
        <v>85</v>
      </c>
      <c r="N109" s="59" t="s">
        <v>38</v>
      </c>
      <c r="O109" s="59" t="s">
        <v>38</v>
      </c>
    </row>
    <row r="110" spans="1:22" x14ac:dyDescent="0.25">
      <c r="A110" s="1" t="s">
        <v>148</v>
      </c>
      <c r="B110" s="1"/>
      <c r="D110" s="59" t="s">
        <v>17</v>
      </c>
      <c r="E110" s="18" t="s">
        <v>17</v>
      </c>
      <c r="F110" s="18" t="s">
        <v>17</v>
      </c>
      <c r="G110" s="91" t="s">
        <v>17</v>
      </c>
      <c r="H110" s="59" t="s">
        <v>17</v>
      </c>
      <c r="I110" s="91" t="s">
        <v>17</v>
      </c>
      <c r="J110" s="59" t="s">
        <v>17</v>
      </c>
      <c r="K110" s="59" t="s">
        <v>17</v>
      </c>
      <c r="L110" s="59" t="s">
        <v>17</v>
      </c>
      <c r="M110" s="59" t="s">
        <v>17</v>
      </c>
      <c r="N110" s="59" t="s">
        <v>86</v>
      </c>
      <c r="O110" s="59" t="s">
        <v>86</v>
      </c>
    </row>
    <row r="111" spans="1:22" x14ac:dyDescent="0.25">
      <c r="A111" s="1" t="s">
        <v>36</v>
      </c>
      <c r="B111" s="1"/>
      <c r="D111" s="59" t="s">
        <v>86</v>
      </c>
      <c r="E111" s="18" t="s">
        <v>86</v>
      </c>
      <c r="F111" s="18" t="s">
        <v>86</v>
      </c>
      <c r="G111" s="91" t="s">
        <v>86</v>
      </c>
      <c r="H111" s="59" t="s">
        <v>86</v>
      </c>
      <c r="I111" s="91" t="s">
        <v>86</v>
      </c>
      <c r="J111" s="59" t="s">
        <v>86</v>
      </c>
      <c r="K111" s="59" t="s">
        <v>86</v>
      </c>
      <c r="L111" s="59" t="s">
        <v>86</v>
      </c>
      <c r="M111" s="59" t="s">
        <v>86</v>
      </c>
      <c r="N111" s="110">
        <v>42815</v>
      </c>
      <c r="O111" s="110">
        <v>42815</v>
      </c>
    </row>
    <row r="112" spans="1:22" ht="15.75" thickBot="1" x14ac:dyDescent="0.3">
      <c r="A112" s="19" t="s">
        <v>18</v>
      </c>
      <c r="B112" s="20" t="s">
        <v>19</v>
      </c>
      <c r="D112" s="111">
        <v>42562</v>
      </c>
      <c r="E112" s="112">
        <v>42602</v>
      </c>
      <c r="F112" s="113">
        <v>42646</v>
      </c>
      <c r="G112" s="114">
        <v>42679</v>
      </c>
      <c r="H112" s="111">
        <v>42710</v>
      </c>
      <c r="I112" s="114">
        <v>42741</v>
      </c>
      <c r="J112" s="111">
        <v>42763</v>
      </c>
      <c r="K112" s="111">
        <v>42798</v>
      </c>
      <c r="L112" s="111">
        <v>42815</v>
      </c>
      <c r="M112" s="111">
        <v>42833</v>
      </c>
      <c r="N112" s="111">
        <v>42833</v>
      </c>
      <c r="O112" s="111">
        <v>42833</v>
      </c>
    </row>
    <row r="113" spans="1:16" x14ac:dyDescent="0.25">
      <c r="A113" s="28" t="str">
        <f>+$A$1</f>
        <v>vd Berg</v>
      </c>
      <c r="B113" s="29" t="str">
        <f>+$B$1</f>
        <v>Danè</v>
      </c>
      <c r="C113" s="115" t="s">
        <v>87</v>
      </c>
      <c r="D113" s="37"/>
      <c r="E113" s="6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5" spans="1:16" ht="19.5" thickBot="1" x14ac:dyDescent="0.35">
      <c r="A115" t="s">
        <v>88</v>
      </c>
      <c r="D115" s="85"/>
      <c r="F115" s="42"/>
      <c r="G115" s="42"/>
      <c r="L115" s="85"/>
      <c r="M115" s="42"/>
      <c r="N115" s="42"/>
      <c r="O115" s="42"/>
    </row>
    <row r="116" spans="1:16" x14ac:dyDescent="0.25">
      <c r="A116" s="1" t="s">
        <v>162</v>
      </c>
      <c r="B116" s="1"/>
      <c r="D116" s="49" t="s">
        <v>4</v>
      </c>
      <c r="E116" s="78" t="s">
        <v>77</v>
      </c>
      <c r="F116" s="8" t="s">
        <v>77</v>
      </c>
      <c r="G116" s="79" t="s">
        <v>78</v>
      </c>
      <c r="H116" s="8" t="s">
        <v>84</v>
      </c>
    </row>
    <row r="117" spans="1:16" x14ac:dyDescent="0.25">
      <c r="A117" s="9" t="s">
        <v>139</v>
      </c>
      <c r="B117" s="1"/>
      <c r="D117" s="80" t="s">
        <v>3</v>
      </c>
      <c r="E117" s="10" t="s">
        <v>79</v>
      </c>
      <c r="F117" s="59" t="s">
        <v>80</v>
      </c>
      <c r="G117" s="13" t="s">
        <v>81</v>
      </c>
      <c r="H117" s="59" t="s">
        <v>85</v>
      </c>
    </row>
    <row r="118" spans="1:16" x14ac:dyDescent="0.25">
      <c r="A118" s="1" t="s">
        <v>148</v>
      </c>
      <c r="B118" s="1"/>
      <c r="D118" s="80" t="s">
        <v>9</v>
      </c>
      <c r="E118" s="10" t="s">
        <v>89</v>
      </c>
      <c r="F118" s="12" t="s">
        <v>89</v>
      </c>
      <c r="G118" s="13" t="s">
        <v>89</v>
      </c>
      <c r="H118" s="59" t="s">
        <v>17</v>
      </c>
    </row>
    <row r="119" spans="1:16" x14ac:dyDescent="0.25">
      <c r="A119" s="1"/>
      <c r="B119" s="1"/>
      <c r="D119" s="59" t="s">
        <v>16</v>
      </c>
      <c r="E119" s="10" t="s">
        <v>90</v>
      </c>
      <c r="F119" s="12" t="s">
        <v>90</v>
      </c>
      <c r="G119" s="13" t="s">
        <v>90</v>
      </c>
      <c r="H119" s="59" t="s">
        <v>86</v>
      </c>
    </row>
    <row r="120" spans="1:16" ht="15.75" thickBot="1" x14ac:dyDescent="0.3">
      <c r="A120" s="19" t="s">
        <v>18</v>
      </c>
      <c r="B120" s="20" t="s">
        <v>19</v>
      </c>
      <c r="D120" s="83" t="s">
        <v>24</v>
      </c>
      <c r="E120" s="94" t="s">
        <v>91</v>
      </c>
      <c r="F120" s="95" t="s">
        <v>91</v>
      </c>
      <c r="G120" s="96" t="s">
        <v>91</v>
      </c>
      <c r="H120" s="111">
        <v>42833</v>
      </c>
    </row>
    <row r="121" spans="1:16" x14ac:dyDescent="0.25">
      <c r="A121" s="28" t="str">
        <f>+$A$1</f>
        <v>vd Berg</v>
      </c>
      <c r="B121" s="29" t="str">
        <f>+$B$1</f>
        <v>Danè</v>
      </c>
      <c r="C121" s="116" t="s">
        <v>197</v>
      </c>
      <c r="D121" s="37"/>
      <c r="E121" s="37"/>
      <c r="F121" s="37"/>
      <c r="G121" s="37"/>
      <c r="H121" s="37"/>
    </row>
    <row r="122" spans="1:16" x14ac:dyDescent="0.25">
      <c r="C122" s="42"/>
    </row>
    <row r="123" spans="1:16" ht="19.5" thickBot="1" x14ac:dyDescent="0.35">
      <c r="A123" t="s">
        <v>176</v>
      </c>
      <c r="F123" s="85"/>
      <c r="G123" s="42"/>
      <c r="H123" s="42"/>
      <c r="O123" s="85"/>
      <c r="P123" s="42"/>
    </row>
    <row r="124" spans="1:16" x14ac:dyDescent="0.25">
      <c r="A124" s="1" t="s">
        <v>162</v>
      </c>
      <c r="B124" s="1"/>
      <c r="D124" s="2" t="s">
        <v>0</v>
      </c>
      <c r="E124" s="5" t="s">
        <v>3</v>
      </c>
      <c r="F124" s="6" t="s">
        <v>2</v>
      </c>
      <c r="G124" s="7" t="s">
        <v>4</v>
      </c>
      <c r="H124" s="43" t="s">
        <v>92</v>
      </c>
    </row>
    <row r="125" spans="1:16" x14ac:dyDescent="0.25">
      <c r="A125" s="9" t="s">
        <v>139</v>
      </c>
      <c r="B125" s="1"/>
      <c r="D125" s="10" t="s">
        <v>6</v>
      </c>
      <c r="E125" s="12" t="s">
        <v>9</v>
      </c>
      <c r="F125" s="13" t="s">
        <v>8</v>
      </c>
      <c r="G125" s="14" t="s">
        <v>3</v>
      </c>
      <c r="H125" s="50" t="s">
        <v>93</v>
      </c>
    </row>
    <row r="126" spans="1:16" x14ac:dyDescent="0.25">
      <c r="A126" s="169"/>
      <c r="B126" s="1"/>
      <c r="D126" s="10" t="s">
        <v>10</v>
      </c>
      <c r="E126" s="12" t="s">
        <v>11</v>
      </c>
      <c r="F126" s="13" t="s">
        <v>12</v>
      </c>
      <c r="G126" s="14" t="s">
        <v>9</v>
      </c>
      <c r="H126" s="50" t="s">
        <v>94</v>
      </c>
    </row>
    <row r="127" spans="1:16" x14ac:dyDescent="0.25">
      <c r="A127" s="99"/>
      <c r="B127" s="1"/>
      <c r="D127" s="10" t="s">
        <v>14</v>
      </c>
      <c r="E127" s="12" t="s">
        <v>15</v>
      </c>
      <c r="F127" s="17"/>
      <c r="G127" s="18" t="s">
        <v>16</v>
      </c>
      <c r="H127" s="50" t="s">
        <v>95</v>
      </c>
    </row>
    <row r="128" spans="1:16" ht="15.75" thickBot="1" x14ac:dyDescent="0.3">
      <c r="A128" s="19" t="s">
        <v>18</v>
      </c>
      <c r="B128" s="20" t="s">
        <v>19</v>
      </c>
      <c r="D128" s="21">
        <v>42562</v>
      </c>
      <c r="E128" s="24" t="s">
        <v>167</v>
      </c>
      <c r="F128" s="25" t="s">
        <v>23</v>
      </c>
      <c r="G128" s="26" t="s">
        <v>24</v>
      </c>
      <c r="H128" s="117">
        <v>42014</v>
      </c>
    </row>
    <row r="129" spans="1:19" x14ac:dyDescent="0.25">
      <c r="A129" s="28" t="str">
        <f>+$A$1</f>
        <v>vd Berg</v>
      </c>
      <c r="B129" s="29" t="str">
        <f>+$B$1</f>
        <v>Danè</v>
      </c>
      <c r="C129" s="118" t="s">
        <v>198</v>
      </c>
      <c r="D129" s="37"/>
      <c r="E129" s="37"/>
      <c r="F129" s="37"/>
      <c r="G129" s="37"/>
      <c r="H129" s="37"/>
    </row>
    <row r="131" spans="1:19" ht="15.75" thickBot="1" x14ac:dyDescent="0.3">
      <c r="A131" t="s">
        <v>177</v>
      </c>
      <c r="H131" s="42"/>
    </row>
    <row r="132" spans="1:19" x14ac:dyDescent="0.25">
      <c r="A132" s="1" t="s">
        <v>162</v>
      </c>
      <c r="B132" s="119"/>
      <c r="D132" s="44" t="s">
        <v>47</v>
      </c>
      <c r="E132" s="6" t="s">
        <v>47</v>
      </c>
      <c r="F132" s="6" t="s">
        <v>47</v>
      </c>
      <c r="G132" s="6" t="s">
        <v>47</v>
      </c>
      <c r="H132" s="6" t="s">
        <v>47</v>
      </c>
      <c r="I132" s="44" t="s">
        <v>47</v>
      </c>
      <c r="J132" s="44" t="s">
        <v>47</v>
      </c>
      <c r="K132" s="44" t="s">
        <v>47</v>
      </c>
      <c r="L132" s="6" t="s">
        <v>47</v>
      </c>
      <c r="M132" s="44" t="s">
        <v>47</v>
      </c>
      <c r="N132" s="44" t="s">
        <v>47</v>
      </c>
      <c r="O132" s="44" t="s">
        <v>47</v>
      </c>
      <c r="P132" s="44" t="s">
        <v>47</v>
      </c>
      <c r="Q132" s="44" t="s">
        <v>47</v>
      </c>
      <c r="R132" s="8" t="s">
        <v>31</v>
      </c>
      <c r="S132" s="120" t="s">
        <v>32</v>
      </c>
    </row>
    <row r="133" spans="1:19" x14ac:dyDescent="0.25">
      <c r="A133" s="9" t="s">
        <v>139</v>
      </c>
      <c r="B133" s="119"/>
      <c r="D133" s="121" t="s">
        <v>49</v>
      </c>
      <c r="E133" s="173" t="s">
        <v>49</v>
      </c>
      <c r="F133" s="173" t="s">
        <v>49</v>
      </c>
      <c r="G133" s="173" t="s">
        <v>49</v>
      </c>
      <c r="H133" s="173" t="s">
        <v>49</v>
      </c>
      <c r="I133" s="59" t="s">
        <v>49</v>
      </c>
      <c r="J133" s="59" t="s">
        <v>49</v>
      </c>
      <c r="K133" s="121" t="s">
        <v>49</v>
      </c>
      <c r="L133" s="173" t="s">
        <v>49</v>
      </c>
      <c r="M133" s="121" t="s">
        <v>49</v>
      </c>
      <c r="N133" s="121" t="s">
        <v>49</v>
      </c>
      <c r="O133" s="121" t="s">
        <v>49</v>
      </c>
      <c r="P133" s="121" t="s">
        <v>49</v>
      </c>
      <c r="Q133" s="121" t="s">
        <v>49</v>
      </c>
      <c r="R133" s="121" t="s">
        <v>38</v>
      </c>
      <c r="S133" s="121" t="s">
        <v>38</v>
      </c>
    </row>
    <row r="134" spans="1:19" x14ac:dyDescent="0.25">
      <c r="A134" s="183" t="s">
        <v>149</v>
      </c>
      <c r="B134" s="119"/>
      <c r="D134" s="59" t="s">
        <v>97</v>
      </c>
      <c r="E134" s="18" t="s">
        <v>97</v>
      </c>
      <c r="F134" s="18" t="s">
        <v>97</v>
      </c>
      <c r="G134" s="18" t="s">
        <v>97</v>
      </c>
      <c r="H134" s="18" t="s">
        <v>97</v>
      </c>
      <c r="I134" s="59" t="s">
        <v>97</v>
      </c>
      <c r="J134" s="59" t="s">
        <v>97</v>
      </c>
      <c r="K134" s="59" t="s">
        <v>97</v>
      </c>
      <c r="L134" s="18" t="s">
        <v>97</v>
      </c>
      <c r="M134" s="59" t="s">
        <v>97</v>
      </c>
      <c r="N134" s="59" t="s">
        <v>97</v>
      </c>
      <c r="O134" s="59" t="s">
        <v>97</v>
      </c>
      <c r="P134" s="59" t="s">
        <v>97</v>
      </c>
      <c r="Q134" s="59" t="s">
        <v>97</v>
      </c>
      <c r="R134" s="59" t="s">
        <v>41</v>
      </c>
      <c r="S134" s="59" t="s">
        <v>41</v>
      </c>
    </row>
    <row r="135" spans="1:19" x14ac:dyDescent="0.25">
      <c r="A135" s="119" t="s">
        <v>36</v>
      </c>
      <c r="B135" s="119"/>
      <c r="D135" s="59" t="s">
        <v>17</v>
      </c>
      <c r="E135" s="18" t="s">
        <v>17</v>
      </c>
      <c r="F135" s="18" t="s">
        <v>17</v>
      </c>
      <c r="G135" s="18" t="s">
        <v>17</v>
      </c>
      <c r="H135" s="18" t="s">
        <v>17</v>
      </c>
      <c r="I135" s="59" t="s">
        <v>17</v>
      </c>
      <c r="J135" s="59" t="s">
        <v>17</v>
      </c>
      <c r="K135" s="59" t="s">
        <v>17</v>
      </c>
      <c r="L135" s="18" t="s">
        <v>17</v>
      </c>
      <c r="M135" s="59" t="s">
        <v>17</v>
      </c>
      <c r="N135" s="59" t="s">
        <v>17</v>
      </c>
      <c r="O135" s="59" t="s">
        <v>17</v>
      </c>
      <c r="P135" s="59" t="s">
        <v>17</v>
      </c>
      <c r="Q135" s="59" t="s">
        <v>17</v>
      </c>
      <c r="R135" s="68">
        <v>42815</v>
      </c>
      <c r="S135" s="68">
        <v>42815</v>
      </c>
    </row>
    <row r="136" spans="1:19" ht="15.75" thickBot="1" x14ac:dyDescent="0.3">
      <c r="A136" s="39" t="s">
        <v>18</v>
      </c>
      <c r="B136" s="266" t="s">
        <v>19</v>
      </c>
      <c r="D136" s="267">
        <v>42464</v>
      </c>
      <c r="E136" s="268">
        <v>42476</v>
      </c>
      <c r="F136" s="268">
        <v>42492</v>
      </c>
      <c r="G136" s="268">
        <v>42518</v>
      </c>
      <c r="H136" s="268">
        <v>42548</v>
      </c>
      <c r="I136" s="111">
        <v>42602</v>
      </c>
      <c r="J136" s="269">
        <v>42646</v>
      </c>
      <c r="K136" s="66">
        <v>42679</v>
      </c>
      <c r="L136" s="122">
        <v>42710</v>
      </c>
      <c r="M136" s="66">
        <v>42741</v>
      </c>
      <c r="N136" s="122">
        <v>42763</v>
      </c>
      <c r="O136" s="122">
        <v>42798</v>
      </c>
      <c r="P136" s="66">
        <v>42815</v>
      </c>
      <c r="Q136" s="66">
        <v>42833</v>
      </c>
      <c r="R136" s="66">
        <v>42833</v>
      </c>
      <c r="S136" s="66">
        <v>42833</v>
      </c>
    </row>
    <row r="137" spans="1:19" x14ac:dyDescent="0.25">
      <c r="A137" s="28" t="str">
        <f>+$A$1</f>
        <v>vd Berg</v>
      </c>
      <c r="B137" s="29" t="str">
        <f>+$B$1</f>
        <v>Danè</v>
      </c>
      <c r="C137" s="69" t="s">
        <v>98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</row>
    <row r="138" spans="1:19" x14ac:dyDescent="0.25">
      <c r="C138" s="42"/>
    </row>
    <row r="139" spans="1:19" x14ac:dyDescent="0.25">
      <c r="A139" t="s">
        <v>179</v>
      </c>
      <c r="C139" s="42"/>
    </row>
    <row r="140" spans="1:19" ht="19.5" thickBot="1" x14ac:dyDescent="0.35">
      <c r="A140" t="s">
        <v>171</v>
      </c>
      <c r="C140" s="85"/>
      <c r="D140" s="42"/>
      <c r="E140" s="42"/>
      <c r="F140" s="42"/>
      <c r="G140" s="42"/>
      <c r="H140" s="42"/>
    </row>
    <row r="141" spans="1:19" ht="18.75" x14ac:dyDescent="0.3">
      <c r="A141" s="1" t="s">
        <v>162</v>
      </c>
      <c r="B141" s="1"/>
      <c r="D141" s="49" t="s">
        <v>4</v>
      </c>
      <c r="E141" s="43" t="s">
        <v>92</v>
      </c>
      <c r="F141" s="45"/>
      <c r="G141" s="45"/>
      <c r="H141" s="270"/>
      <c r="I141" s="43" t="s">
        <v>99</v>
      </c>
      <c r="J141" s="44" t="s">
        <v>47</v>
      </c>
      <c r="N141" s="85"/>
      <c r="O141" s="42"/>
      <c r="P141" s="42"/>
      <c r="Q141" s="42"/>
      <c r="R141" s="42"/>
      <c r="S141" s="42"/>
    </row>
    <row r="142" spans="1:19" x14ac:dyDescent="0.25">
      <c r="A142" s="9" t="s">
        <v>139</v>
      </c>
      <c r="B142" s="1"/>
      <c r="D142" s="80" t="s">
        <v>3</v>
      </c>
      <c r="E142" s="50" t="s">
        <v>93</v>
      </c>
      <c r="F142" s="11" t="s">
        <v>100</v>
      </c>
      <c r="G142" s="11" t="s">
        <v>101</v>
      </c>
      <c r="H142" s="11" t="s">
        <v>102</v>
      </c>
      <c r="I142" s="50" t="s">
        <v>82</v>
      </c>
      <c r="J142" s="121" t="s">
        <v>49</v>
      </c>
    </row>
    <row r="143" spans="1:19" x14ac:dyDescent="0.25">
      <c r="A143" s="183" t="s">
        <v>149</v>
      </c>
      <c r="B143" s="1"/>
      <c r="D143" s="80" t="s">
        <v>9</v>
      </c>
      <c r="E143" s="50" t="s">
        <v>94</v>
      </c>
      <c r="F143" s="11" t="s">
        <v>97</v>
      </c>
      <c r="G143" s="11" t="s">
        <v>97</v>
      </c>
      <c r="H143" s="11" t="s">
        <v>25</v>
      </c>
      <c r="I143" s="50" t="s">
        <v>103</v>
      </c>
      <c r="J143" s="59" t="s">
        <v>97</v>
      </c>
    </row>
    <row r="144" spans="1:19" x14ac:dyDescent="0.25">
      <c r="A144" s="99"/>
      <c r="B144" s="1"/>
      <c r="D144" s="59" t="s">
        <v>16</v>
      </c>
      <c r="E144" s="50" t="s">
        <v>95</v>
      </c>
      <c r="F144" s="11" t="s">
        <v>104</v>
      </c>
      <c r="G144" s="11" t="s">
        <v>104</v>
      </c>
      <c r="H144" s="11" t="s">
        <v>105</v>
      </c>
      <c r="I144" s="50" t="s">
        <v>178</v>
      </c>
      <c r="J144" s="59" t="s">
        <v>17</v>
      </c>
    </row>
    <row r="145" spans="1:13" ht="15.75" thickBot="1" x14ac:dyDescent="0.3">
      <c r="A145" s="19" t="s">
        <v>18</v>
      </c>
      <c r="B145" s="20" t="s">
        <v>19</v>
      </c>
      <c r="D145" s="83" t="s">
        <v>24</v>
      </c>
      <c r="E145" s="117">
        <v>42014</v>
      </c>
      <c r="F145" s="22" t="s">
        <v>79</v>
      </c>
      <c r="G145" s="22" t="s">
        <v>80</v>
      </c>
      <c r="H145" s="22" t="s">
        <v>97</v>
      </c>
      <c r="I145" s="24" t="s">
        <v>103</v>
      </c>
      <c r="J145" s="66">
        <v>42833</v>
      </c>
    </row>
    <row r="146" spans="1:13" x14ac:dyDescent="0.25">
      <c r="A146" s="28" t="str">
        <f>+$A$1</f>
        <v>vd Berg</v>
      </c>
      <c r="B146" s="29" t="str">
        <f>+$B$1</f>
        <v>Danè</v>
      </c>
      <c r="C146" s="69" t="s">
        <v>152</v>
      </c>
      <c r="D146" s="37"/>
      <c r="E146" s="37"/>
      <c r="F146" s="37"/>
      <c r="G146" s="37"/>
      <c r="H146" s="37"/>
      <c r="I146" s="37"/>
      <c r="J146" s="37"/>
    </row>
    <row r="148" spans="1:13" x14ac:dyDescent="0.25">
      <c r="A148" t="s">
        <v>180</v>
      </c>
    </row>
    <row r="149" spans="1:13" ht="15.75" thickBot="1" x14ac:dyDescent="0.3">
      <c r="A149" t="s">
        <v>106</v>
      </c>
    </row>
    <row r="150" spans="1:13" x14ac:dyDescent="0.25">
      <c r="A150" s="1" t="s">
        <v>150</v>
      </c>
      <c r="B150" s="1"/>
      <c r="D150" s="271" t="s">
        <v>107</v>
      </c>
      <c r="E150" s="272" t="s">
        <v>108</v>
      </c>
      <c r="F150" s="273" t="s">
        <v>108</v>
      </c>
      <c r="G150" s="123" t="s">
        <v>108</v>
      </c>
      <c r="H150" s="123" t="s">
        <v>108</v>
      </c>
      <c r="I150" s="124" t="s">
        <v>108</v>
      </c>
      <c r="J150" s="124" t="s">
        <v>108</v>
      </c>
      <c r="K150" s="124" t="s">
        <v>108</v>
      </c>
      <c r="L150" s="125" t="s">
        <v>31</v>
      </c>
      <c r="M150" s="274" t="s">
        <v>44</v>
      </c>
    </row>
    <row r="151" spans="1:13" x14ac:dyDescent="0.25">
      <c r="A151" s="1" t="s">
        <v>181</v>
      </c>
      <c r="B151" s="1"/>
      <c r="D151" s="275" t="s">
        <v>182</v>
      </c>
      <c r="E151" s="126" t="s">
        <v>17</v>
      </c>
      <c r="F151" s="127" t="s">
        <v>17</v>
      </c>
      <c r="G151" s="127" t="s">
        <v>109</v>
      </c>
      <c r="H151" s="127" t="s">
        <v>109</v>
      </c>
      <c r="I151" s="126" t="s">
        <v>109</v>
      </c>
      <c r="J151" s="126" t="s">
        <v>109</v>
      </c>
      <c r="K151" s="126" t="s">
        <v>109</v>
      </c>
      <c r="L151" s="128" t="s">
        <v>183</v>
      </c>
      <c r="M151" s="128" t="s">
        <v>183</v>
      </c>
    </row>
    <row r="152" spans="1:13" x14ac:dyDescent="0.25">
      <c r="A152" s="1" t="s">
        <v>139</v>
      </c>
      <c r="B152" s="1"/>
      <c r="D152" s="275" t="s">
        <v>184</v>
      </c>
      <c r="E152" s="126" t="s">
        <v>110</v>
      </c>
      <c r="F152" s="127" t="s">
        <v>110</v>
      </c>
      <c r="G152" s="127" t="s">
        <v>110</v>
      </c>
      <c r="H152" s="127" t="s">
        <v>110</v>
      </c>
      <c r="I152" s="126" t="s">
        <v>110</v>
      </c>
      <c r="J152" s="126" t="s">
        <v>110</v>
      </c>
      <c r="K152" s="126" t="s">
        <v>110</v>
      </c>
      <c r="L152" s="128" t="s">
        <v>185</v>
      </c>
      <c r="M152" s="128" t="s">
        <v>185</v>
      </c>
    </row>
    <row r="153" spans="1:13" x14ac:dyDescent="0.25">
      <c r="A153" s="1" t="s">
        <v>108</v>
      </c>
      <c r="B153" s="1"/>
      <c r="D153" s="276" t="s">
        <v>186</v>
      </c>
      <c r="E153" s="126" t="s">
        <v>111</v>
      </c>
      <c r="F153" s="127" t="s">
        <v>111</v>
      </c>
      <c r="G153" s="127" t="s">
        <v>111</v>
      </c>
      <c r="H153" s="127" t="s">
        <v>111</v>
      </c>
      <c r="I153" s="126" t="s">
        <v>111</v>
      </c>
      <c r="J153" s="126" t="s">
        <v>111</v>
      </c>
      <c r="K153" s="126" t="s">
        <v>111</v>
      </c>
      <c r="L153" s="129">
        <v>42815</v>
      </c>
      <c r="M153" s="129">
        <v>42815</v>
      </c>
    </row>
    <row r="154" spans="1:13" ht="15.75" thickBot="1" x14ac:dyDescent="0.3">
      <c r="A154" s="19" t="s">
        <v>18</v>
      </c>
      <c r="B154" s="20" t="s">
        <v>19</v>
      </c>
      <c r="D154" s="185">
        <v>42562</v>
      </c>
      <c r="E154" s="185">
        <v>42602</v>
      </c>
      <c r="F154" s="185">
        <v>42710</v>
      </c>
      <c r="G154" s="186">
        <v>42741</v>
      </c>
      <c r="H154" s="186">
        <v>42763</v>
      </c>
      <c r="I154" s="185">
        <v>42798</v>
      </c>
      <c r="J154" s="185">
        <v>42815</v>
      </c>
      <c r="K154" s="277">
        <v>42833</v>
      </c>
      <c r="L154" s="184">
        <v>42833</v>
      </c>
      <c r="M154" s="184">
        <v>42833</v>
      </c>
    </row>
    <row r="155" spans="1:13" x14ac:dyDescent="0.25">
      <c r="A155" s="28" t="str">
        <f>+$A$1</f>
        <v>vd Berg</v>
      </c>
      <c r="B155" s="29" t="str">
        <f>+$B$1</f>
        <v>Danè</v>
      </c>
      <c r="C155" s="74" t="s">
        <v>112</v>
      </c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</row>
    <row r="156" spans="1:13" x14ac:dyDescent="0.25">
      <c r="C156" s="42"/>
    </row>
    <row r="157" spans="1:13" x14ac:dyDescent="0.25">
      <c r="A157" t="s">
        <v>187</v>
      </c>
    </row>
    <row r="158" spans="1:13" ht="15.75" thickBot="1" x14ac:dyDescent="0.3">
      <c r="A158" t="s">
        <v>113</v>
      </c>
      <c r="H158" s="42"/>
    </row>
    <row r="159" spans="1:13" x14ac:dyDescent="0.25">
      <c r="A159" s="1" t="s">
        <v>162</v>
      </c>
      <c r="B159" s="1"/>
      <c r="D159" s="130" t="s">
        <v>30</v>
      </c>
      <c r="E159" s="191" t="s">
        <v>3</v>
      </c>
      <c r="F159" s="278" t="s">
        <v>3</v>
      </c>
      <c r="G159" s="131" t="s">
        <v>47</v>
      </c>
      <c r="H159" s="279" t="s">
        <v>84</v>
      </c>
      <c r="I159" s="280" t="s">
        <v>92</v>
      </c>
      <c r="J159" s="192" t="s">
        <v>47</v>
      </c>
      <c r="K159" s="124" t="s">
        <v>108</v>
      </c>
    </row>
    <row r="160" spans="1:13" x14ac:dyDescent="0.25">
      <c r="A160" s="9" t="s">
        <v>139</v>
      </c>
      <c r="B160" s="1"/>
      <c r="D160" s="132" t="s">
        <v>7</v>
      </c>
      <c r="E160" s="133" t="s">
        <v>9</v>
      </c>
      <c r="F160" s="281" t="s">
        <v>9</v>
      </c>
      <c r="G160" s="193" t="s">
        <v>49</v>
      </c>
      <c r="H160" s="282" t="s">
        <v>85</v>
      </c>
      <c r="I160" s="283" t="s">
        <v>93</v>
      </c>
      <c r="J160" s="194" t="s">
        <v>49</v>
      </c>
      <c r="K160" s="126" t="s">
        <v>109</v>
      </c>
    </row>
    <row r="161" spans="1:21" x14ac:dyDescent="0.25">
      <c r="A161" s="1" t="s">
        <v>108</v>
      </c>
      <c r="B161" s="1"/>
      <c r="D161" s="132" t="s">
        <v>17</v>
      </c>
      <c r="E161" s="133" t="s">
        <v>40</v>
      </c>
      <c r="F161" s="281" t="s">
        <v>17</v>
      </c>
      <c r="G161" s="134" t="s">
        <v>17</v>
      </c>
      <c r="H161" s="282" t="s">
        <v>17</v>
      </c>
      <c r="I161" s="283" t="s">
        <v>94</v>
      </c>
      <c r="J161" s="195" t="s">
        <v>97</v>
      </c>
      <c r="K161" s="126" t="s">
        <v>110</v>
      </c>
    </row>
    <row r="162" spans="1:21" x14ac:dyDescent="0.25">
      <c r="A162" s="99"/>
      <c r="B162" s="1"/>
      <c r="D162" s="132" t="s">
        <v>34</v>
      </c>
      <c r="E162" s="133" t="s">
        <v>17</v>
      </c>
      <c r="F162" s="281" t="s">
        <v>41</v>
      </c>
      <c r="G162" s="134" t="s">
        <v>41</v>
      </c>
      <c r="H162" s="282" t="s">
        <v>86</v>
      </c>
      <c r="I162" s="283" t="s">
        <v>95</v>
      </c>
      <c r="J162" s="195" t="s">
        <v>17</v>
      </c>
      <c r="K162" s="126" t="s">
        <v>111</v>
      </c>
    </row>
    <row r="163" spans="1:21" ht="15.75" thickBot="1" x14ac:dyDescent="0.3">
      <c r="A163" s="19" t="s">
        <v>18</v>
      </c>
      <c r="B163" s="20" t="s">
        <v>19</v>
      </c>
      <c r="D163" s="196">
        <v>42833</v>
      </c>
      <c r="E163" s="197">
        <v>42833</v>
      </c>
      <c r="F163" s="284">
        <v>42833</v>
      </c>
      <c r="G163" s="198">
        <v>42833</v>
      </c>
      <c r="H163" s="285">
        <v>42833</v>
      </c>
      <c r="I163" s="286">
        <v>42014</v>
      </c>
      <c r="J163" s="199">
        <v>42833</v>
      </c>
      <c r="K163" s="277">
        <v>42833</v>
      </c>
    </row>
    <row r="164" spans="1:21" x14ac:dyDescent="0.25">
      <c r="A164" s="28" t="str">
        <f>+$A$1</f>
        <v>vd Berg</v>
      </c>
      <c r="B164" s="29" t="str">
        <f>+$B$1</f>
        <v>Danè</v>
      </c>
      <c r="C164" s="76" t="s">
        <v>199</v>
      </c>
      <c r="D164" s="37"/>
      <c r="E164" s="37"/>
      <c r="F164" s="37"/>
      <c r="G164" s="37"/>
      <c r="H164" s="37"/>
      <c r="I164" s="37"/>
      <c r="J164" s="37"/>
      <c r="K164" s="37"/>
    </row>
    <row r="165" spans="1:21" x14ac:dyDescent="0.25">
      <c r="C165" s="42"/>
    </row>
    <row r="166" spans="1:21" ht="15.75" thickBot="1" x14ac:dyDescent="0.3">
      <c r="C166" s="42"/>
    </row>
    <row r="167" spans="1:21" ht="21" x14ac:dyDescent="0.35">
      <c r="A167" s="135" t="s">
        <v>114</v>
      </c>
      <c r="D167" s="136" t="str">
        <f>+$A$1</f>
        <v>vd Berg</v>
      </c>
      <c r="E167" s="137" t="str">
        <f>+$B$1</f>
        <v>Danè</v>
      </c>
      <c r="L167" s="1" t="str">
        <f>+$J$2</f>
        <v>Date:7 &amp; 8 April 17</v>
      </c>
      <c r="M167" s="1"/>
      <c r="N167" s="130" t="s">
        <v>30</v>
      </c>
      <c r="O167" s="191" t="s">
        <v>3</v>
      </c>
      <c r="P167" s="278" t="s">
        <v>3</v>
      </c>
      <c r="Q167" s="131" t="s">
        <v>47</v>
      </c>
      <c r="R167" s="279" t="s">
        <v>84</v>
      </c>
      <c r="S167" s="280" t="s">
        <v>92</v>
      </c>
      <c r="T167" s="192" t="s">
        <v>47</v>
      </c>
      <c r="U167" s="124" t="s">
        <v>108</v>
      </c>
    </row>
    <row r="168" spans="1:21" ht="21" x14ac:dyDescent="0.35">
      <c r="A168" s="138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9" t="s">
        <v>139</v>
      </c>
      <c r="M168" s="1"/>
      <c r="N168" s="132" t="s">
        <v>7</v>
      </c>
      <c r="O168" s="133" t="s">
        <v>9</v>
      </c>
      <c r="P168" s="281" t="s">
        <v>9</v>
      </c>
      <c r="Q168" s="193" t="s">
        <v>49</v>
      </c>
      <c r="R168" s="282" t="s">
        <v>85</v>
      </c>
      <c r="S168" s="283" t="s">
        <v>93</v>
      </c>
      <c r="T168" s="194" t="s">
        <v>49</v>
      </c>
      <c r="U168" s="126" t="s">
        <v>109</v>
      </c>
    </row>
    <row r="169" spans="1:21" ht="15.75" x14ac:dyDescent="0.25">
      <c r="A169" s="139" t="s">
        <v>115</v>
      </c>
      <c r="L169" s="1" t="s">
        <v>108</v>
      </c>
      <c r="M169" s="1"/>
      <c r="N169" s="132" t="s">
        <v>17</v>
      </c>
      <c r="O169" s="133" t="s">
        <v>40</v>
      </c>
      <c r="P169" s="281" t="s">
        <v>17</v>
      </c>
      <c r="Q169" s="134" t="s">
        <v>17</v>
      </c>
      <c r="R169" s="282" t="s">
        <v>17</v>
      </c>
      <c r="S169" s="283" t="s">
        <v>94</v>
      </c>
      <c r="T169" s="195" t="s">
        <v>97</v>
      </c>
      <c r="U169" s="126" t="s">
        <v>110</v>
      </c>
    </row>
    <row r="170" spans="1:21" ht="15.75" x14ac:dyDescent="0.25">
      <c r="A170" s="139"/>
      <c r="L170" s="99"/>
      <c r="M170" s="1"/>
      <c r="N170" s="132" t="s">
        <v>34</v>
      </c>
      <c r="O170" s="133" t="s">
        <v>17</v>
      </c>
      <c r="P170" s="281" t="s">
        <v>41</v>
      </c>
      <c r="Q170" s="134" t="s">
        <v>41</v>
      </c>
      <c r="R170" s="282" t="s">
        <v>86</v>
      </c>
      <c r="S170" s="283" t="s">
        <v>95</v>
      </c>
      <c r="T170" s="195" t="s">
        <v>17</v>
      </c>
      <c r="U170" s="126" t="s">
        <v>111</v>
      </c>
    </row>
    <row r="171" spans="1:21" ht="15.75" thickBot="1" x14ac:dyDescent="0.3">
      <c r="A171" s="140" t="s">
        <v>107</v>
      </c>
      <c r="B171" s="141">
        <f>+$C$6</f>
        <v>133</v>
      </c>
      <c r="C171" s="142" t="s">
        <v>116</v>
      </c>
      <c r="D171" s="143">
        <f>+$F$13</f>
        <v>-0.16666666666666607</v>
      </c>
      <c r="E171" s="144" t="s">
        <v>117</v>
      </c>
      <c r="F171" s="145">
        <f>+$E$13</f>
        <v>10</v>
      </c>
      <c r="G171" s="146" t="s">
        <v>118</v>
      </c>
      <c r="H171" s="147">
        <f>+$G$13</f>
        <v>1</v>
      </c>
      <c r="I171" s="148" t="s">
        <v>119</v>
      </c>
      <c r="J171" s="149">
        <f>+$H$13</f>
        <v>-0.16666666666666607</v>
      </c>
      <c r="L171" s="19" t="s">
        <v>18</v>
      </c>
      <c r="M171" s="20" t="s">
        <v>19</v>
      </c>
      <c r="N171" s="196">
        <v>42833</v>
      </c>
      <c r="O171" s="197">
        <v>42833</v>
      </c>
      <c r="P171" s="284">
        <v>42833</v>
      </c>
      <c r="Q171" s="198">
        <v>42833</v>
      </c>
      <c r="R171" s="285">
        <v>42833</v>
      </c>
      <c r="S171" s="286">
        <v>42014</v>
      </c>
      <c r="T171" s="199">
        <v>42833</v>
      </c>
      <c r="U171" s="277">
        <v>42833</v>
      </c>
    </row>
    <row r="172" spans="1:21" x14ac:dyDescent="0.25">
      <c r="A172" s="150"/>
      <c r="B172" s="151"/>
      <c r="C172" s="152"/>
      <c r="D172" s="153"/>
      <c r="E172" s="154"/>
      <c r="F172" s="155"/>
      <c r="G172" s="156"/>
      <c r="H172" s="157"/>
      <c r="I172" s="158"/>
      <c r="J172" s="159"/>
      <c r="K172" s="42"/>
      <c r="L172" s="28" t="str">
        <f>+$A$1</f>
        <v>vd Berg</v>
      </c>
      <c r="M172" s="29" t="str">
        <f>+$B$1</f>
        <v>Danè</v>
      </c>
      <c r="N172" s="141">
        <v>201</v>
      </c>
      <c r="O172" s="141">
        <v>142</v>
      </c>
      <c r="P172" s="141">
        <v>133</v>
      </c>
      <c r="Q172" s="141">
        <v>110</v>
      </c>
      <c r="R172" s="141">
        <v>172</v>
      </c>
      <c r="S172" s="141">
        <v>6</v>
      </c>
      <c r="T172" s="141">
        <v>117</v>
      </c>
      <c r="U172" s="141">
        <v>193</v>
      </c>
    </row>
    <row r="173" spans="1:21" ht="15.75" x14ac:dyDescent="0.2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</row>
    <row r="174" spans="1:21" ht="15.75" x14ac:dyDescent="0.25">
      <c r="A174" s="139" t="s">
        <v>120</v>
      </c>
    </row>
    <row r="175" spans="1:21" ht="15.75" x14ac:dyDescent="0.25">
      <c r="A175" s="139"/>
    </row>
    <row r="176" spans="1:21" ht="15.75" x14ac:dyDescent="0.25">
      <c r="A176" s="148" t="s">
        <v>121</v>
      </c>
      <c r="B176" s="161">
        <f>+$C$15</f>
        <v>10</v>
      </c>
      <c r="C176" s="160" t="s">
        <v>122</v>
      </c>
      <c r="D176" s="162">
        <f>+$D$13</f>
        <v>10.166666666666666</v>
      </c>
    </row>
    <row r="177" spans="1:20" ht="15.75" x14ac:dyDescent="0.25">
      <c r="A177" s="158"/>
      <c r="B177" s="151"/>
      <c r="C177" s="163"/>
      <c r="D177" s="164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15.75" x14ac:dyDescent="0.2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</row>
    <row r="179" spans="1:20" ht="18.75" x14ac:dyDescent="0.3">
      <c r="A179" s="165" t="s">
        <v>188</v>
      </c>
      <c r="B179" s="166"/>
      <c r="C179" s="166"/>
      <c r="D179" s="166"/>
    </row>
    <row r="180" spans="1:20" ht="18.75" x14ac:dyDescent="0.3">
      <c r="A180" s="165"/>
      <c r="B180" s="166"/>
      <c r="C180" s="166"/>
      <c r="D180" s="166"/>
    </row>
    <row r="181" spans="1:20" ht="15.75" x14ac:dyDescent="0.25">
      <c r="A181" s="139" t="s">
        <v>189</v>
      </c>
      <c r="B181" s="167"/>
      <c r="C181" s="167"/>
    </row>
    <row r="182" spans="1:20" ht="15.75" x14ac:dyDescent="0.25">
      <c r="A182" s="139"/>
      <c r="B182" s="167"/>
      <c r="C182" s="167"/>
    </row>
    <row r="183" spans="1:20" ht="15.75" x14ac:dyDescent="0.25">
      <c r="A183" s="160" t="s">
        <v>123</v>
      </c>
    </row>
    <row r="184" spans="1:20" ht="15.75" x14ac:dyDescent="0.25">
      <c r="A184" s="160"/>
    </row>
    <row r="185" spans="1:20" ht="15.75" x14ac:dyDescent="0.25">
      <c r="A185" s="160"/>
    </row>
    <row r="186" spans="1:20" ht="15.75" x14ac:dyDescent="0.25">
      <c r="A186" s="160" t="s">
        <v>124</v>
      </c>
    </row>
    <row r="187" spans="1:20" ht="15.75" x14ac:dyDescent="0.25">
      <c r="A187" s="160"/>
    </row>
    <row r="188" spans="1:20" ht="15.75" x14ac:dyDescent="0.25">
      <c r="A188" s="160"/>
    </row>
    <row r="189" spans="1:20" ht="15.75" x14ac:dyDescent="0.25">
      <c r="A189" s="160" t="s">
        <v>125</v>
      </c>
    </row>
    <row r="190" spans="1:20" ht="15.75" x14ac:dyDescent="0.25">
      <c r="A190" s="160"/>
    </row>
    <row r="191" spans="1:20" ht="15.75" x14ac:dyDescent="0.25">
      <c r="A191" s="160"/>
    </row>
    <row r="192" spans="1:20" ht="15.75" x14ac:dyDescent="0.25">
      <c r="A192" s="160" t="s">
        <v>126</v>
      </c>
    </row>
    <row r="193" spans="1:4" ht="15.75" x14ac:dyDescent="0.25">
      <c r="A193" s="160"/>
    </row>
    <row r="194" spans="1:4" ht="15.75" x14ac:dyDescent="0.25">
      <c r="A194" s="160"/>
    </row>
    <row r="195" spans="1:4" ht="15.75" x14ac:dyDescent="0.25">
      <c r="A195" s="160" t="s">
        <v>127</v>
      </c>
    </row>
    <row r="196" spans="1:4" ht="15.75" x14ac:dyDescent="0.25">
      <c r="A196" s="160"/>
    </row>
    <row r="197" spans="1:4" ht="15.75" x14ac:dyDescent="0.25">
      <c r="A197" s="160"/>
    </row>
    <row r="198" spans="1:4" ht="15.75" x14ac:dyDescent="0.25">
      <c r="A198" s="160" t="s">
        <v>128</v>
      </c>
    </row>
    <row r="199" spans="1:4" ht="15.75" x14ac:dyDescent="0.25">
      <c r="A199" s="160"/>
    </row>
    <row r="200" spans="1:4" ht="15.75" x14ac:dyDescent="0.25">
      <c r="A200" s="160"/>
    </row>
    <row r="201" spans="1:4" ht="15.75" x14ac:dyDescent="0.25">
      <c r="A201" s="160" t="s">
        <v>129</v>
      </c>
    </row>
    <row r="202" spans="1:4" ht="15.75" x14ac:dyDescent="0.25">
      <c r="A202" s="160"/>
    </row>
    <row r="204" spans="1:4" ht="15.75" x14ac:dyDescent="0.25">
      <c r="A204" s="139" t="s">
        <v>190</v>
      </c>
      <c r="B204" s="167"/>
      <c r="C204" s="167"/>
      <c r="D204" s="167"/>
    </row>
    <row r="205" spans="1:4" x14ac:dyDescent="0.25">
      <c r="A205" s="167"/>
      <c r="B205" s="167"/>
      <c r="C205" s="167"/>
      <c r="D205" s="167"/>
    </row>
    <row r="206" spans="1:4" ht="15.75" x14ac:dyDescent="0.25">
      <c r="A206" s="160" t="s">
        <v>130</v>
      </c>
    </row>
    <row r="207" spans="1:4" ht="15.75" x14ac:dyDescent="0.25">
      <c r="A207" s="160"/>
    </row>
    <row r="208" spans="1:4" ht="15.75" x14ac:dyDescent="0.25">
      <c r="A208" s="160"/>
    </row>
    <row r="209" spans="1:1" ht="15.75" x14ac:dyDescent="0.25">
      <c r="A209" s="160" t="s">
        <v>131</v>
      </c>
    </row>
    <row r="210" spans="1:1" ht="15.75" x14ac:dyDescent="0.25">
      <c r="A210" s="160"/>
    </row>
    <row r="211" spans="1:1" ht="15.75" x14ac:dyDescent="0.25">
      <c r="A211" s="160"/>
    </row>
    <row r="212" spans="1:1" ht="15.75" x14ac:dyDescent="0.25">
      <c r="A212" s="160" t="s">
        <v>132</v>
      </c>
    </row>
    <row r="213" spans="1:1" ht="15.75" x14ac:dyDescent="0.25">
      <c r="A213" s="160"/>
    </row>
    <row r="214" spans="1:1" ht="15.75" x14ac:dyDescent="0.25">
      <c r="A214" s="160"/>
    </row>
    <row r="215" spans="1:1" ht="15.75" x14ac:dyDescent="0.25">
      <c r="A215" s="160" t="s">
        <v>133</v>
      </c>
    </row>
    <row r="216" spans="1:1" ht="15.75" x14ac:dyDescent="0.25">
      <c r="A216" s="160"/>
    </row>
    <row r="217" spans="1:1" ht="15.75" x14ac:dyDescent="0.25">
      <c r="A217" s="160"/>
    </row>
    <row r="218" spans="1:1" ht="15.75" x14ac:dyDescent="0.25">
      <c r="A218" s="160" t="s">
        <v>134</v>
      </c>
    </row>
    <row r="219" spans="1:1" ht="15.75" x14ac:dyDescent="0.25">
      <c r="A219" s="160"/>
    </row>
    <row r="220" spans="1:1" ht="15.75" x14ac:dyDescent="0.25">
      <c r="A220" s="160"/>
    </row>
    <row r="221" spans="1:1" ht="15.75" x14ac:dyDescent="0.25">
      <c r="A221" s="160" t="s">
        <v>135</v>
      </c>
    </row>
    <row r="222" spans="1:1" ht="15.75" x14ac:dyDescent="0.25">
      <c r="A222" s="160"/>
    </row>
    <row r="223" spans="1:1" ht="15.75" x14ac:dyDescent="0.25">
      <c r="A223" s="160"/>
    </row>
    <row r="224" spans="1:1" ht="15.75" x14ac:dyDescent="0.25">
      <c r="A224" s="160" t="s">
        <v>136</v>
      </c>
    </row>
    <row r="225" spans="1:3" ht="15.75" x14ac:dyDescent="0.25">
      <c r="A225" s="160"/>
    </row>
    <row r="226" spans="1:3" ht="15.75" x14ac:dyDescent="0.25">
      <c r="A226" s="160"/>
    </row>
    <row r="227" spans="1:3" ht="15.75" x14ac:dyDescent="0.25">
      <c r="A227" s="160" t="s">
        <v>137</v>
      </c>
    </row>
    <row r="228" spans="1:3" ht="15.75" x14ac:dyDescent="0.25">
      <c r="A228" s="160"/>
    </row>
    <row r="231" spans="1:3" x14ac:dyDescent="0.25">
      <c r="C231" s="42"/>
    </row>
    <row r="232" spans="1:3" x14ac:dyDescent="0.25">
      <c r="C232" s="42"/>
    </row>
    <row r="233" spans="1:3" x14ac:dyDescent="0.25">
      <c r="C233" s="42"/>
    </row>
    <row r="234" spans="1:3" x14ac:dyDescent="0.25">
      <c r="C234" s="42"/>
    </row>
    <row r="235" spans="1:3" x14ac:dyDescent="0.25">
      <c r="C235" s="42"/>
    </row>
    <row r="236" spans="1:3" x14ac:dyDescent="0.25">
      <c r="C236" s="42"/>
    </row>
    <row r="237" spans="1:3" x14ac:dyDescent="0.25">
      <c r="C237" s="42"/>
    </row>
    <row r="238" spans="1:3" x14ac:dyDescent="0.25">
      <c r="C238" s="42"/>
    </row>
    <row r="239" spans="1:3" x14ac:dyDescent="0.25">
      <c r="C239" s="42"/>
    </row>
    <row r="240" spans="1:3" x14ac:dyDescent="0.25">
      <c r="C240" s="42"/>
    </row>
    <row r="241" spans="3:3" x14ac:dyDescent="0.25">
      <c r="C241" s="42"/>
    </row>
    <row r="242" spans="3:3" x14ac:dyDescent="0.25">
      <c r="C242" s="42"/>
    </row>
    <row r="243" spans="3:3" x14ac:dyDescent="0.25">
      <c r="C243" s="42"/>
    </row>
    <row r="244" spans="3:3" x14ac:dyDescent="0.25">
      <c r="C244" s="42"/>
    </row>
    <row r="245" spans="3:3" x14ac:dyDescent="0.25">
      <c r="C245" s="42"/>
    </row>
    <row r="246" spans="3:3" x14ac:dyDescent="0.25">
      <c r="C246" s="42"/>
    </row>
    <row r="247" spans="3:3" x14ac:dyDescent="0.25">
      <c r="C247" s="42"/>
    </row>
    <row r="248" spans="3:3" x14ac:dyDescent="0.25">
      <c r="C248" s="42"/>
    </row>
    <row r="249" spans="3:3" x14ac:dyDescent="0.25">
      <c r="C249" s="42"/>
    </row>
    <row r="250" spans="3:3" x14ac:dyDescent="0.25">
      <c r="C250" s="42"/>
    </row>
    <row r="251" spans="3:3" x14ac:dyDescent="0.25">
      <c r="C251" s="42"/>
    </row>
    <row r="252" spans="3:3" x14ac:dyDescent="0.25">
      <c r="C252" s="42"/>
    </row>
    <row r="253" spans="3:3" x14ac:dyDescent="0.25">
      <c r="C253" s="42"/>
    </row>
    <row r="254" spans="3:3" x14ac:dyDescent="0.25">
      <c r="C254" s="42"/>
    </row>
    <row r="255" spans="3:3" x14ac:dyDescent="0.25">
      <c r="C255" s="42"/>
    </row>
    <row r="256" spans="3:3" x14ac:dyDescent="0.25">
      <c r="C256" s="42"/>
    </row>
    <row r="257" spans="3:3" x14ac:dyDescent="0.25">
      <c r="C257" s="42"/>
    </row>
    <row r="258" spans="3:3" x14ac:dyDescent="0.25">
      <c r="C258" s="42"/>
    </row>
    <row r="259" spans="3:3" x14ac:dyDescent="0.25">
      <c r="C259" s="42"/>
    </row>
    <row r="260" spans="3:3" x14ac:dyDescent="0.25">
      <c r="C260" s="4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260"/>
  <sheetViews>
    <sheetView workbookViewId="0">
      <selection activeCell="C15" sqref="C15"/>
    </sheetView>
  </sheetViews>
  <sheetFormatPr defaultRowHeight="15" x14ac:dyDescent="0.25"/>
  <cols>
    <col min="3" max="3" width="22.140625" customWidth="1"/>
  </cols>
  <sheetData>
    <row r="1" spans="1:19" ht="15.75" thickBot="1" x14ac:dyDescent="0.3">
      <c r="A1" s="241" t="s">
        <v>221</v>
      </c>
      <c r="B1" s="86" t="s">
        <v>238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156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vd Berg</v>
      </c>
      <c r="K7" s="29" t="str">
        <f>+$B$1</f>
        <v>Shanlize</v>
      </c>
      <c r="L7" s="141">
        <v>212</v>
      </c>
      <c r="M7" s="141">
        <v>197</v>
      </c>
      <c r="N7" s="141">
        <v>156</v>
      </c>
      <c r="O7" s="141">
        <v>138</v>
      </c>
      <c r="P7" s="141">
        <v>184</v>
      </c>
      <c r="Q7" s="141">
        <v>3</v>
      </c>
      <c r="R7" s="141">
        <v>151</v>
      </c>
      <c r="S7" s="141">
        <v>212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vd Berg</v>
      </c>
      <c r="B13" s="29" t="str">
        <f>+$B$1</f>
        <v>Shanlize</v>
      </c>
      <c r="C13" s="141">
        <v>1</v>
      </c>
      <c r="D13" s="335">
        <v>11</v>
      </c>
      <c r="E13" s="336">
        <v>10</v>
      </c>
      <c r="F13" s="248">
        <v>-1</v>
      </c>
      <c r="G13" s="208">
        <v>1</v>
      </c>
      <c r="H13" s="209">
        <v>-1</v>
      </c>
      <c r="I13" s="141">
        <v>156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10</v>
      </c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21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21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21" x14ac:dyDescent="0.25">
      <c r="A37" s="227" t="s">
        <v>237</v>
      </c>
      <c r="B37" s="228" t="s">
        <v>238</v>
      </c>
      <c r="C37" s="346" t="s">
        <v>25</v>
      </c>
      <c r="D37" s="347" t="s">
        <v>26</v>
      </c>
      <c r="E37" s="347" t="s">
        <v>27</v>
      </c>
      <c r="F37" s="347" t="s">
        <v>28</v>
      </c>
      <c r="H37" s="436" t="s">
        <v>280</v>
      </c>
      <c r="J37" s="438" t="s">
        <v>231</v>
      </c>
      <c r="K37" s="436" t="s">
        <v>279</v>
      </c>
    </row>
    <row r="38" spans="1:21" x14ac:dyDescent="0.25">
      <c r="A38" s="445"/>
      <c r="C38" s="37">
        <v>10</v>
      </c>
      <c r="D38" s="417"/>
      <c r="E38" s="417"/>
      <c r="F38" s="418" t="s">
        <v>252</v>
      </c>
      <c r="G38" s="87"/>
      <c r="H38" s="37">
        <v>-1</v>
      </c>
      <c r="I38" s="87"/>
      <c r="J38" s="37">
        <v>-1</v>
      </c>
      <c r="K38" s="37">
        <v>-1</v>
      </c>
      <c r="L38" s="87"/>
      <c r="M38" s="87"/>
      <c r="N38" s="87"/>
      <c r="O38" s="87"/>
    </row>
    <row r="41" spans="1:21" x14ac:dyDescent="0.25">
      <c r="A41" t="s">
        <v>29</v>
      </c>
      <c r="C41" s="42"/>
    </row>
    <row r="42" spans="1:21" ht="15.75" thickBot="1" x14ac:dyDescent="0.3">
      <c r="A42" t="s">
        <v>161</v>
      </c>
    </row>
    <row r="43" spans="1:21" x14ac:dyDescent="0.25">
      <c r="A43" s="1" t="s">
        <v>162</v>
      </c>
      <c r="B43" s="1"/>
      <c r="D43" s="43" t="s">
        <v>1</v>
      </c>
      <c r="E43" s="44" t="s">
        <v>30</v>
      </c>
      <c r="F43" s="45" t="s">
        <v>1</v>
      </c>
      <c r="G43" s="4" t="s">
        <v>30</v>
      </c>
      <c r="H43" s="46" t="s">
        <v>1</v>
      </c>
      <c r="I43" s="6" t="s">
        <v>30</v>
      </c>
      <c r="J43" s="46" t="s">
        <v>1</v>
      </c>
      <c r="K43" s="47" t="s">
        <v>30</v>
      </c>
      <c r="L43" s="46" t="s">
        <v>1</v>
      </c>
      <c r="M43" s="4" t="s">
        <v>30</v>
      </c>
      <c r="N43" s="3" t="s">
        <v>1</v>
      </c>
      <c r="O43" s="44" t="s">
        <v>30</v>
      </c>
      <c r="P43" s="168" t="s">
        <v>1</v>
      </c>
      <c r="Q43" s="44" t="s">
        <v>30</v>
      </c>
      <c r="R43" s="3" t="s">
        <v>1</v>
      </c>
      <c r="S43" s="44" t="s">
        <v>30</v>
      </c>
      <c r="T43" s="257" t="s">
        <v>31</v>
      </c>
      <c r="U43" s="49" t="s">
        <v>32</v>
      </c>
    </row>
    <row r="44" spans="1:21" x14ac:dyDescent="0.25">
      <c r="A44" s="258" t="s">
        <v>139</v>
      </c>
      <c r="B44" s="1"/>
      <c r="D44" s="50" t="s">
        <v>7</v>
      </c>
      <c r="E44" s="12" t="s">
        <v>7</v>
      </c>
      <c r="F44" s="15" t="s">
        <v>7</v>
      </c>
      <c r="G44" s="10" t="s">
        <v>7</v>
      </c>
      <c r="H44" s="51" t="s">
        <v>7</v>
      </c>
      <c r="I44" s="13" t="s">
        <v>7</v>
      </c>
      <c r="J44" s="51" t="s">
        <v>7</v>
      </c>
      <c r="K44" s="52" t="s">
        <v>7</v>
      </c>
      <c r="L44" s="51" t="s">
        <v>7</v>
      </c>
      <c r="M44" s="10" t="s">
        <v>7</v>
      </c>
      <c r="N44" s="11" t="s">
        <v>7</v>
      </c>
      <c r="O44" s="12" t="s">
        <v>7</v>
      </c>
      <c r="P44" s="151" t="s">
        <v>7</v>
      </c>
      <c r="Q44" s="12" t="s">
        <v>7</v>
      </c>
      <c r="R44" s="11" t="s">
        <v>7</v>
      </c>
      <c r="S44" s="12" t="s">
        <v>7</v>
      </c>
      <c r="T44" s="13" t="s">
        <v>33</v>
      </c>
      <c r="U44" s="12" t="s">
        <v>33</v>
      </c>
    </row>
    <row r="45" spans="1:21" x14ac:dyDescent="0.25">
      <c r="A45" s="169" t="s">
        <v>140</v>
      </c>
      <c r="B45" s="1"/>
      <c r="D45" s="50"/>
      <c r="E45" s="12" t="s">
        <v>17</v>
      </c>
      <c r="F45" s="15"/>
      <c r="G45" s="10" t="s">
        <v>17</v>
      </c>
      <c r="H45" s="51"/>
      <c r="I45" s="13" t="s">
        <v>17</v>
      </c>
      <c r="J45" s="51"/>
      <c r="K45" s="52" t="s">
        <v>17</v>
      </c>
      <c r="L45" s="51"/>
      <c r="M45" s="10" t="s">
        <v>17</v>
      </c>
      <c r="N45" s="15"/>
      <c r="O45" s="12" t="s">
        <v>17</v>
      </c>
      <c r="P45" s="170"/>
      <c r="Q45" s="12" t="s">
        <v>17</v>
      </c>
      <c r="R45" s="15"/>
      <c r="S45" s="12" t="s">
        <v>17</v>
      </c>
      <c r="T45" s="13" t="s">
        <v>17</v>
      </c>
      <c r="U45" s="12" t="s">
        <v>17</v>
      </c>
    </row>
    <row r="46" spans="1:21" x14ac:dyDescent="0.25">
      <c r="A46" s="99" t="s">
        <v>36</v>
      </c>
      <c r="B46" s="1"/>
      <c r="D46" s="50"/>
      <c r="E46" s="53">
        <v>42646</v>
      </c>
      <c r="F46" s="54"/>
      <c r="G46" s="55">
        <v>42679</v>
      </c>
      <c r="H46" s="56"/>
      <c r="I46" s="57">
        <v>42710</v>
      </c>
      <c r="J46" s="56"/>
      <c r="K46" s="58">
        <v>42741</v>
      </c>
      <c r="L46" s="56"/>
      <c r="M46" s="55">
        <v>42763</v>
      </c>
      <c r="N46" s="11"/>
      <c r="O46" s="68">
        <v>42798</v>
      </c>
      <c r="P46" s="151"/>
      <c r="Q46" s="53">
        <v>42815</v>
      </c>
      <c r="R46" s="11"/>
      <c r="S46" s="53">
        <v>42833</v>
      </c>
      <c r="T46" s="57">
        <v>42815</v>
      </c>
      <c r="U46" s="57">
        <v>42815</v>
      </c>
    </row>
    <row r="47" spans="1:21" ht="15.75" thickBot="1" x14ac:dyDescent="0.3">
      <c r="A47" s="19" t="s">
        <v>18</v>
      </c>
      <c r="B47" s="20" t="s">
        <v>19</v>
      </c>
      <c r="D47" s="24"/>
      <c r="E47" s="60"/>
      <c r="F47" s="61"/>
      <c r="G47" s="62"/>
      <c r="H47" s="63"/>
      <c r="I47" s="64"/>
      <c r="J47" s="63"/>
      <c r="K47" s="65"/>
      <c r="L47" s="63"/>
      <c r="M47" s="62"/>
      <c r="N47" s="22"/>
      <c r="O47" s="66"/>
      <c r="P47" s="171"/>
      <c r="Q47" s="27"/>
      <c r="R47" s="22"/>
      <c r="S47" s="259"/>
      <c r="T47" s="82">
        <v>42833</v>
      </c>
      <c r="U47" s="82">
        <v>42833</v>
      </c>
    </row>
    <row r="48" spans="1:21" x14ac:dyDescent="0.25">
      <c r="A48" s="28" t="str">
        <f>+$A$1</f>
        <v>vd Berg</v>
      </c>
      <c r="B48" s="29" t="str">
        <f>+$B$1</f>
        <v>Shanlize</v>
      </c>
      <c r="C48" s="211" t="s">
        <v>35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C49" s="42"/>
    </row>
    <row r="50" spans="1:21" ht="15.75" thickBot="1" x14ac:dyDescent="0.3">
      <c r="A50" t="s">
        <v>165</v>
      </c>
    </row>
    <row r="51" spans="1:21" x14ac:dyDescent="0.25">
      <c r="A51" s="1" t="s">
        <v>162</v>
      </c>
      <c r="B51" s="1"/>
      <c r="D51" s="3" t="s">
        <v>1</v>
      </c>
      <c r="E51" s="44" t="s">
        <v>30</v>
      </c>
    </row>
    <row r="52" spans="1:21" x14ac:dyDescent="0.25">
      <c r="A52" s="9" t="s">
        <v>139</v>
      </c>
      <c r="B52" s="1"/>
      <c r="D52" s="11" t="s">
        <v>7</v>
      </c>
      <c r="E52" s="12" t="s">
        <v>7</v>
      </c>
    </row>
    <row r="53" spans="1:21" x14ac:dyDescent="0.25">
      <c r="A53" s="169" t="s">
        <v>140</v>
      </c>
      <c r="B53" s="1"/>
      <c r="D53" s="15"/>
      <c r="E53" s="12" t="s">
        <v>17</v>
      </c>
    </row>
    <row r="54" spans="1:21" x14ac:dyDescent="0.25">
      <c r="A54" s="99"/>
      <c r="B54" s="1"/>
      <c r="D54" s="11"/>
      <c r="E54" s="59" t="s">
        <v>34</v>
      </c>
    </row>
    <row r="55" spans="1:21" ht="15.75" thickBot="1" x14ac:dyDescent="0.3">
      <c r="A55" s="19" t="s">
        <v>18</v>
      </c>
      <c r="B55" s="20" t="s">
        <v>19</v>
      </c>
      <c r="D55" s="22" t="s">
        <v>20</v>
      </c>
      <c r="E55" s="27">
        <v>42833</v>
      </c>
    </row>
    <row r="56" spans="1:21" x14ac:dyDescent="0.25">
      <c r="A56" s="28" t="str">
        <f>+$A$1</f>
        <v>vd Berg</v>
      </c>
      <c r="B56" s="29" t="str">
        <f>+$B$1</f>
        <v>Shanlize</v>
      </c>
      <c r="C56" s="69" t="s">
        <v>193</v>
      </c>
      <c r="D56" s="36"/>
      <c r="E56" s="36"/>
    </row>
    <row r="57" spans="1:21" x14ac:dyDescent="0.25">
      <c r="C57" s="42"/>
    </row>
    <row r="58" spans="1:21" ht="15.75" thickBot="1" x14ac:dyDescent="0.3">
      <c r="A58" t="s">
        <v>166</v>
      </c>
    </row>
    <row r="59" spans="1:21" x14ac:dyDescent="0.25">
      <c r="A59" s="1" t="s">
        <v>141</v>
      </c>
      <c r="B59" s="1"/>
      <c r="D59" s="2" t="s">
        <v>3</v>
      </c>
      <c r="E59" s="44" t="s">
        <v>3</v>
      </c>
      <c r="F59" s="2" t="s">
        <v>3</v>
      </c>
      <c r="G59" s="44" t="s">
        <v>3</v>
      </c>
      <c r="H59" s="2" t="s">
        <v>3</v>
      </c>
      <c r="I59" s="44" t="s">
        <v>3</v>
      </c>
      <c r="J59" s="2" t="s">
        <v>3</v>
      </c>
      <c r="K59" s="44" t="s">
        <v>3</v>
      </c>
      <c r="L59" s="2" t="s">
        <v>3</v>
      </c>
      <c r="M59" s="4" t="s">
        <v>3</v>
      </c>
      <c r="N59" s="5" t="s">
        <v>3</v>
      </c>
      <c r="O59" s="44" t="s">
        <v>3</v>
      </c>
      <c r="P59" s="5" t="s">
        <v>3</v>
      </c>
      <c r="Q59" s="44" t="s">
        <v>3</v>
      </c>
      <c r="R59" s="5" t="s">
        <v>3</v>
      </c>
      <c r="S59" s="44" t="s">
        <v>3</v>
      </c>
      <c r="T59" s="44" t="s">
        <v>36</v>
      </c>
      <c r="U59" s="48" t="s">
        <v>37</v>
      </c>
    </row>
    <row r="60" spans="1:21" x14ac:dyDescent="0.25">
      <c r="A60" s="1" t="s">
        <v>162</v>
      </c>
      <c r="B60" s="1"/>
      <c r="D60" s="71" t="s">
        <v>9</v>
      </c>
      <c r="E60" s="12" t="s">
        <v>9</v>
      </c>
      <c r="F60" s="71" t="s">
        <v>9</v>
      </c>
      <c r="G60" s="12" t="s">
        <v>9</v>
      </c>
      <c r="H60" s="71" t="s">
        <v>9</v>
      </c>
      <c r="I60" s="12" t="s">
        <v>9</v>
      </c>
      <c r="J60" s="71" t="s">
        <v>9</v>
      </c>
      <c r="K60" s="12" t="s">
        <v>9</v>
      </c>
      <c r="L60" s="71" t="s">
        <v>9</v>
      </c>
      <c r="M60" s="10" t="s">
        <v>9</v>
      </c>
      <c r="N60" s="12" t="s">
        <v>9</v>
      </c>
      <c r="O60" s="12" t="s">
        <v>9</v>
      </c>
      <c r="P60" s="12" t="s">
        <v>9</v>
      </c>
      <c r="Q60" s="12" t="s">
        <v>9</v>
      </c>
      <c r="R60" s="12" t="s">
        <v>9</v>
      </c>
      <c r="S60" s="12" t="s">
        <v>9</v>
      </c>
      <c r="T60" s="12" t="s">
        <v>38</v>
      </c>
      <c r="U60" s="12" t="s">
        <v>38</v>
      </c>
    </row>
    <row r="61" spans="1:21" x14ac:dyDescent="0.25">
      <c r="A61" s="187" t="s">
        <v>151</v>
      </c>
      <c r="B61" s="1"/>
      <c r="D61" s="71" t="s">
        <v>39</v>
      </c>
      <c r="E61" s="12" t="s">
        <v>40</v>
      </c>
      <c r="F61" s="71" t="s">
        <v>39</v>
      </c>
      <c r="G61" s="12" t="s">
        <v>40</v>
      </c>
      <c r="H61" s="71" t="s">
        <v>39</v>
      </c>
      <c r="I61" s="12" t="s">
        <v>40</v>
      </c>
      <c r="J61" s="71" t="s">
        <v>39</v>
      </c>
      <c r="K61" s="12" t="s">
        <v>40</v>
      </c>
      <c r="L61" s="71" t="s">
        <v>39</v>
      </c>
      <c r="M61" s="10" t="s">
        <v>40</v>
      </c>
      <c r="N61" s="12" t="s">
        <v>11</v>
      </c>
      <c r="O61" s="12" t="s">
        <v>40</v>
      </c>
      <c r="P61" s="80" t="s">
        <v>39</v>
      </c>
      <c r="Q61" s="12" t="s">
        <v>40</v>
      </c>
      <c r="R61" s="12" t="s">
        <v>11</v>
      </c>
      <c r="S61" s="12" t="s">
        <v>40</v>
      </c>
      <c r="T61" s="12" t="s">
        <v>41</v>
      </c>
      <c r="U61" s="12" t="s">
        <v>41</v>
      </c>
    </row>
    <row r="62" spans="1:21" x14ac:dyDescent="0.25">
      <c r="A62" s="187" t="s">
        <v>15</v>
      </c>
      <c r="B62" s="1"/>
      <c r="D62" s="72" t="s">
        <v>42</v>
      </c>
      <c r="E62" s="12" t="s">
        <v>17</v>
      </c>
      <c r="F62" s="72" t="s">
        <v>42</v>
      </c>
      <c r="G62" s="12" t="s">
        <v>17</v>
      </c>
      <c r="H62" s="72" t="s">
        <v>42</v>
      </c>
      <c r="I62" s="12" t="s">
        <v>17</v>
      </c>
      <c r="J62" s="72" t="s">
        <v>42</v>
      </c>
      <c r="K62" s="12" t="s">
        <v>17</v>
      </c>
      <c r="L62" s="72" t="s">
        <v>42</v>
      </c>
      <c r="M62" s="10" t="s">
        <v>17</v>
      </c>
      <c r="N62" s="12" t="s">
        <v>15</v>
      </c>
      <c r="O62" s="12" t="s">
        <v>17</v>
      </c>
      <c r="P62" s="80" t="s">
        <v>15</v>
      </c>
      <c r="Q62" s="12" t="s">
        <v>17</v>
      </c>
      <c r="R62" s="12" t="s">
        <v>15</v>
      </c>
      <c r="S62" s="12" t="s">
        <v>17</v>
      </c>
      <c r="T62" s="53">
        <v>42815</v>
      </c>
      <c r="U62" s="53">
        <v>42815</v>
      </c>
    </row>
    <row r="63" spans="1:21" ht="15.75" thickBot="1" x14ac:dyDescent="0.3">
      <c r="A63" s="73" t="s">
        <v>18</v>
      </c>
      <c r="B63" s="20" t="s">
        <v>19</v>
      </c>
      <c r="D63" s="22" t="s">
        <v>22</v>
      </c>
      <c r="E63" s="27">
        <v>42646</v>
      </c>
      <c r="F63" s="22" t="s">
        <v>22</v>
      </c>
      <c r="G63" s="27">
        <v>42679</v>
      </c>
      <c r="H63" s="22" t="s">
        <v>22</v>
      </c>
      <c r="I63" s="27">
        <v>42710</v>
      </c>
      <c r="J63" s="22" t="s">
        <v>22</v>
      </c>
      <c r="K63" s="27">
        <v>42741</v>
      </c>
      <c r="L63" s="22" t="s">
        <v>22</v>
      </c>
      <c r="M63" s="81">
        <v>42763</v>
      </c>
      <c r="N63" s="24" t="s">
        <v>22</v>
      </c>
      <c r="O63" s="255">
        <v>42798</v>
      </c>
      <c r="P63" s="24" t="s">
        <v>22</v>
      </c>
      <c r="Q63" s="255">
        <v>42815</v>
      </c>
      <c r="R63" s="24" t="s">
        <v>167</v>
      </c>
      <c r="S63" s="255">
        <v>42833</v>
      </c>
      <c r="T63" s="27">
        <v>42833</v>
      </c>
      <c r="U63" s="27">
        <v>42833</v>
      </c>
    </row>
    <row r="64" spans="1:21" x14ac:dyDescent="0.25">
      <c r="A64" s="28" t="str">
        <f>+$A$1</f>
        <v>vd Berg</v>
      </c>
      <c r="B64" s="29" t="str">
        <f>+$B$1</f>
        <v>Shanlize</v>
      </c>
      <c r="C64" s="74" t="s">
        <v>43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13" x14ac:dyDescent="0.25">
      <c r="C65" s="42"/>
    </row>
    <row r="66" spans="1:13" ht="15.75" thickBot="1" x14ac:dyDescent="0.3">
      <c r="A66" t="s">
        <v>168</v>
      </c>
    </row>
    <row r="67" spans="1:13" x14ac:dyDescent="0.25">
      <c r="A67" s="1" t="s">
        <v>162</v>
      </c>
      <c r="B67" s="1"/>
      <c r="D67" s="5" t="s">
        <v>3</v>
      </c>
      <c r="E67" s="44" t="s">
        <v>3</v>
      </c>
    </row>
    <row r="68" spans="1:13" x14ac:dyDescent="0.25">
      <c r="A68" s="9" t="s">
        <v>139</v>
      </c>
      <c r="B68" s="1"/>
      <c r="D68" s="12" t="s">
        <v>9</v>
      </c>
      <c r="E68" s="12" t="s">
        <v>9</v>
      </c>
    </row>
    <row r="69" spans="1:13" x14ac:dyDescent="0.25">
      <c r="A69" s="187" t="s">
        <v>151</v>
      </c>
      <c r="B69" s="1"/>
      <c r="D69" s="12" t="s">
        <v>11</v>
      </c>
      <c r="E69" s="12" t="s">
        <v>40</v>
      </c>
    </row>
    <row r="70" spans="1:13" x14ac:dyDescent="0.25">
      <c r="A70" s="187" t="s">
        <v>15</v>
      </c>
      <c r="B70" s="1"/>
      <c r="D70" s="12" t="s">
        <v>15</v>
      </c>
      <c r="E70" s="12" t="s">
        <v>17</v>
      </c>
    </row>
    <row r="71" spans="1:13" ht="15.75" thickBot="1" x14ac:dyDescent="0.3">
      <c r="A71" s="19" t="s">
        <v>18</v>
      </c>
      <c r="B71" s="20" t="s">
        <v>19</v>
      </c>
      <c r="D71" s="24" t="s">
        <v>167</v>
      </c>
      <c r="E71" s="255">
        <v>42833</v>
      </c>
    </row>
    <row r="72" spans="1:13" x14ac:dyDescent="0.25">
      <c r="A72" s="28" t="str">
        <f>+$A$1</f>
        <v>vd Berg</v>
      </c>
      <c r="B72" s="29" t="str">
        <f>+$B$1</f>
        <v>Shanlize</v>
      </c>
      <c r="C72" s="76" t="s">
        <v>194</v>
      </c>
      <c r="D72" s="36"/>
      <c r="E72" s="36"/>
      <c r="F72" s="42"/>
    </row>
    <row r="73" spans="1:13" x14ac:dyDescent="0.25">
      <c r="C73" s="42"/>
    </row>
    <row r="74" spans="1:13" x14ac:dyDescent="0.25">
      <c r="A74" t="s">
        <v>170</v>
      </c>
      <c r="C74" s="42"/>
      <c r="J74" s="77"/>
    </row>
    <row r="75" spans="1:13" ht="15.75" thickBot="1" x14ac:dyDescent="0.3">
      <c r="A75" t="s">
        <v>169</v>
      </c>
    </row>
    <row r="76" spans="1:13" x14ac:dyDescent="0.25">
      <c r="A76" s="1" t="s">
        <v>162</v>
      </c>
      <c r="B76" s="1"/>
      <c r="D76" s="8" t="s">
        <v>3</v>
      </c>
      <c r="E76" s="8" t="s">
        <v>3</v>
      </c>
      <c r="F76" s="8" t="s">
        <v>3</v>
      </c>
      <c r="G76" s="8" t="s">
        <v>3</v>
      </c>
      <c r="H76" s="8" t="s">
        <v>3</v>
      </c>
      <c r="I76" s="8" t="s">
        <v>3</v>
      </c>
      <c r="J76" s="8" t="s">
        <v>3</v>
      </c>
      <c r="K76" s="44" t="s">
        <v>3</v>
      </c>
      <c r="L76" s="172" t="s">
        <v>31</v>
      </c>
      <c r="M76" s="8" t="s">
        <v>142</v>
      </c>
    </row>
    <row r="77" spans="1:13" x14ac:dyDescent="0.25">
      <c r="A77" s="9" t="s">
        <v>139</v>
      </c>
      <c r="B77" s="1"/>
      <c r="D77" s="12" t="s">
        <v>9</v>
      </c>
      <c r="E77" s="12" t="s">
        <v>9</v>
      </c>
      <c r="F77" s="12" t="s">
        <v>9</v>
      </c>
      <c r="G77" s="12" t="s">
        <v>9</v>
      </c>
      <c r="H77" s="12" t="s">
        <v>9</v>
      </c>
      <c r="I77" s="12" t="s">
        <v>9</v>
      </c>
      <c r="J77" s="12" t="s">
        <v>9</v>
      </c>
      <c r="K77" s="59" t="s">
        <v>9</v>
      </c>
      <c r="L77" s="92" t="s">
        <v>50</v>
      </c>
      <c r="M77" s="59" t="s">
        <v>50</v>
      </c>
    </row>
    <row r="78" spans="1:13" x14ac:dyDescent="0.25">
      <c r="A78" s="169" t="s">
        <v>143</v>
      </c>
      <c r="B78" s="1"/>
      <c r="D78" s="12" t="s">
        <v>13</v>
      </c>
      <c r="E78" s="12" t="s">
        <v>13</v>
      </c>
      <c r="F78" s="12" t="s">
        <v>13</v>
      </c>
      <c r="G78" s="12" t="s">
        <v>13</v>
      </c>
      <c r="H78" s="12" t="s">
        <v>13</v>
      </c>
      <c r="I78" s="12" t="s">
        <v>13</v>
      </c>
      <c r="J78" s="12" t="s">
        <v>13</v>
      </c>
      <c r="K78" s="12" t="s">
        <v>17</v>
      </c>
      <c r="L78" s="16" t="s">
        <v>107</v>
      </c>
      <c r="M78" s="59" t="s">
        <v>144</v>
      </c>
    </row>
    <row r="79" spans="1:13" x14ac:dyDescent="0.25">
      <c r="A79" s="99" t="s">
        <v>15</v>
      </c>
      <c r="B79" s="1"/>
      <c r="D79" s="12" t="s">
        <v>17</v>
      </c>
      <c r="E79" s="12" t="s">
        <v>17</v>
      </c>
      <c r="F79" s="12" t="s">
        <v>17</v>
      </c>
      <c r="G79" s="12" t="s">
        <v>17</v>
      </c>
      <c r="H79" s="12" t="s">
        <v>17</v>
      </c>
      <c r="I79" s="12" t="s">
        <v>17</v>
      </c>
      <c r="J79" s="12" t="s">
        <v>17</v>
      </c>
      <c r="K79" s="12" t="s">
        <v>41</v>
      </c>
      <c r="L79" s="55">
        <v>42815</v>
      </c>
      <c r="M79" s="53">
        <v>42815</v>
      </c>
    </row>
    <row r="80" spans="1:13" ht="15.75" thickBot="1" x14ac:dyDescent="0.3">
      <c r="A80" s="256" t="s">
        <v>18</v>
      </c>
      <c r="B80" s="39" t="s">
        <v>19</v>
      </c>
      <c r="D80" s="27">
        <v>42646</v>
      </c>
      <c r="E80" s="27">
        <v>42679</v>
      </c>
      <c r="F80" s="27">
        <v>42710</v>
      </c>
      <c r="G80" s="27">
        <v>42741</v>
      </c>
      <c r="H80" s="27">
        <v>42763</v>
      </c>
      <c r="I80" s="27">
        <v>42798</v>
      </c>
      <c r="J80" s="81">
        <v>42815</v>
      </c>
      <c r="K80" s="27">
        <v>42833</v>
      </c>
      <c r="L80" s="81">
        <v>42833</v>
      </c>
      <c r="M80" s="27">
        <v>42833</v>
      </c>
    </row>
    <row r="81" spans="1:22" x14ac:dyDescent="0.25">
      <c r="A81" s="28" t="str">
        <f>+$A$1</f>
        <v>vd Berg</v>
      </c>
      <c r="B81" s="29" t="str">
        <f>+$B$1</f>
        <v>Shanlize</v>
      </c>
      <c r="C81" s="84" t="s">
        <v>45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22" x14ac:dyDescent="0.25">
      <c r="C82" s="42"/>
    </row>
    <row r="83" spans="1:22" ht="19.5" thickBot="1" x14ac:dyDescent="0.35">
      <c r="A83" t="s">
        <v>171</v>
      </c>
      <c r="C83" s="42"/>
      <c r="D83" s="85"/>
      <c r="J83" s="85"/>
    </row>
    <row r="84" spans="1:22" x14ac:dyDescent="0.25">
      <c r="A84" s="1" t="s">
        <v>162</v>
      </c>
      <c r="B84" s="1"/>
      <c r="D84" s="42" t="s">
        <v>4</v>
      </c>
      <c r="E84" s="49" t="s">
        <v>3</v>
      </c>
    </row>
    <row r="85" spans="1:22" x14ac:dyDescent="0.25">
      <c r="A85" s="9" t="s">
        <v>139</v>
      </c>
      <c r="B85" s="1"/>
      <c r="D85" s="42" t="s">
        <v>3</v>
      </c>
      <c r="E85" s="80" t="s">
        <v>9</v>
      </c>
    </row>
    <row r="86" spans="1:22" x14ac:dyDescent="0.25">
      <c r="A86" s="169" t="s">
        <v>143</v>
      </c>
      <c r="B86" s="1"/>
      <c r="D86" s="42" t="s">
        <v>9</v>
      </c>
      <c r="E86" s="80" t="s">
        <v>17</v>
      </c>
    </row>
    <row r="87" spans="1:22" x14ac:dyDescent="0.25">
      <c r="A87" s="99" t="s">
        <v>15</v>
      </c>
      <c r="B87" s="1"/>
      <c r="D87" s="42" t="s">
        <v>16</v>
      </c>
      <c r="E87" s="59" t="s">
        <v>41</v>
      </c>
    </row>
    <row r="88" spans="1:22" ht="15.75" thickBot="1" x14ac:dyDescent="0.3">
      <c r="A88" s="19" t="s">
        <v>18</v>
      </c>
      <c r="B88" s="39" t="s">
        <v>19</v>
      </c>
      <c r="D88" s="42" t="s">
        <v>96</v>
      </c>
      <c r="E88" s="287">
        <v>42833</v>
      </c>
    </row>
    <row r="89" spans="1:22" x14ac:dyDescent="0.25">
      <c r="A89" s="28" t="str">
        <f>+$A$1</f>
        <v>vd Berg</v>
      </c>
      <c r="B89" s="29" t="str">
        <f>+$B$1</f>
        <v>Shanlize</v>
      </c>
      <c r="C89" s="86" t="s">
        <v>195</v>
      </c>
      <c r="D89" s="36"/>
      <c r="E89" s="36"/>
    </row>
    <row r="90" spans="1:22" x14ac:dyDescent="0.25">
      <c r="C90" s="42"/>
    </row>
    <row r="91" spans="1:22" ht="15.75" thickBot="1" x14ac:dyDescent="0.3">
      <c r="A91" t="s">
        <v>159</v>
      </c>
      <c r="F91" s="42"/>
      <c r="H91" s="42"/>
      <c r="K91" s="87"/>
      <c r="T91" s="42"/>
      <c r="U91" s="42"/>
    </row>
    <row r="92" spans="1:22" x14ac:dyDescent="0.25">
      <c r="A92" s="1" t="s">
        <v>162</v>
      </c>
      <c r="B92" s="1"/>
      <c r="D92" s="4" t="s">
        <v>46</v>
      </c>
      <c r="E92" s="4" t="s">
        <v>46</v>
      </c>
      <c r="F92" s="4" t="s">
        <v>46</v>
      </c>
      <c r="G92" s="4" t="s">
        <v>47</v>
      </c>
      <c r="H92" s="44" t="s">
        <v>47</v>
      </c>
      <c r="I92" s="6" t="s">
        <v>47</v>
      </c>
      <c r="J92" s="6" t="s">
        <v>47</v>
      </c>
      <c r="K92" s="6" t="s">
        <v>47</v>
      </c>
      <c r="L92" s="6" t="s">
        <v>47</v>
      </c>
      <c r="M92" s="6" t="s">
        <v>47</v>
      </c>
      <c r="N92" s="47" t="s">
        <v>47</v>
      </c>
      <c r="O92" s="4" t="s">
        <v>47</v>
      </c>
      <c r="P92" s="4" t="s">
        <v>47</v>
      </c>
      <c r="Q92" s="4" t="s">
        <v>47</v>
      </c>
      <c r="R92" s="4" t="s">
        <v>47</v>
      </c>
      <c r="S92" s="4" t="s">
        <v>47</v>
      </c>
      <c r="T92" s="4" t="s">
        <v>47</v>
      </c>
      <c r="U92" s="3" t="s">
        <v>31</v>
      </c>
      <c r="V92" s="43" t="s">
        <v>48</v>
      </c>
    </row>
    <row r="93" spans="1:22" x14ac:dyDescent="0.25">
      <c r="A93" s="9" t="s">
        <v>139</v>
      </c>
      <c r="B93" s="1" t="s">
        <v>145</v>
      </c>
      <c r="D93" s="89" t="s">
        <v>49</v>
      </c>
      <c r="E93" s="89" t="s">
        <v>49</v>
      </c>
      <c r="F93" s="72" t="s">
        <v>49</v>
      </c>
      <c r="G93" s="92" t="s">
        <v>49</v>
      </c>
      <c r="H93" s="121" t="s">
        <v>49</v>
      </c>
      <c r="I93" s="173" t="s">
        <v>49</v>
      </c>
      <c r="J93" s="173" t="s">
        <v>49</v>
      </c>
      <c r="K93" s="173" t="s">
        <v>49</v>
      </c>
      <c r="L93" s="173" t="s">
        <v>49</v>
      </c>
      <c r="M93" s="173" t="s">
        <v>49</v>
      </c>
      <c r="N93" s="174" t="s">
        <v>49</v>
      </c>
      <c r="O93" s="92" t="s">
        <v>49</v>
      </c>
      <c r="P93" s="92" t="s">
        <v>49</v>
      </c>
      <c r="Q93" s="92" t="s">
        <v>49</v>
      </c>
      <c r="R93" s="92" t="s">
        <v>49</v>
      </c>
      <c r="S93" s="92" t="s">
        <v>49</v>
      </c>
      <c r="T93" s="92" t="s">
        <v>49</v>
      </c>
      <c r="U93" s="175" t="s">
        <v>50</v>
      </c>
      <c r="V93" s="176" t="s">
        <v>51</v>
      </c>
    </row>
    <row r="94" spans="1:22" x14ac:dyDescent="0.25">
      <c r="A94" s="177" t="s">
        <v>146</v>
      </c>
      <c r="B94" s="1"/>
      <c r="D94" s="10" t="s">
        <v>52</v>
      </c>
      <c r="E94" s="10" t="s">
        <v>52</v>
      </c>
      <c r="F94" s="10" t="s">
        <v>52</v>
      </c>
      <c r="G94" s="90" t="s">
        <v>52</v>
      </c>
      <c r="H94" s="59" t="s">
        <v>52</v>
      </c>
      <c r="I94" s="18" t="s">
        <v>52</v>
      </c>
      <c r="J94" s="18" t="s">
        <v>52</v>
      </c>
      <c r="K94" s="18" t="s">
        <v>52</v>
      </c>
      <c r="L94" s="18" t="s">
        <v>52</v>
      </c>
      <c r="M94" s="18" t="s">
        <v>52</v>
      </c>
      <c r="N94" s="91" t="s">
        <v>52</v>
      </c>
      <c r="O94" s="90" t="s">
        <v>52</v>
      </c>
      <c r="P94" s="90" t="s">
        <v>52</v>
      </c>
      <c r="Q94" s="90" t="s">
        <v>52</v>
      </c>
      <c r="R94" s="90" t="s">
        <v>52</v>
      </c>
      <c r="S94" s="90" t="s">
        <v>52</v>
      </c>
      <c r="T94" s="90" t="s">
        <v>52</v>
      </c>
      <c r="U94" s="178" t="s">
        <v>53</v>
      </c>
      <c r="V94" s="50" t="s">
        <v>54</v>
      </c>
    </row>
    <row r="95" spans="1:22" x14ac:dyDescent="0.25">
      <c r="A95" s="1"/>
      <c r="B95" s="1"/>
      <c r="D95" s="10" t="s">
        <v>55</v>
      </c>
      <c r="E95" s="10" t="s">
        <v>56</v>
      </c>
      <c r="F95" s="10" t="s">
        <v>57</v>
      </c>
      <c r="G95" s="90" t="s">
        <v>58</v>
      </c>
      <c r="H95" s="59" t="s">
        <v>59</v>
      </c>
      <c r="I95" s="18" t="s">
        <v>60</v>
      </c>
      <c r="J95" s="18" t="s">
        <v>61</v>
      </c>
      <c r="K95" s="18" t="s">
        <v>62</v>
      </c>
      <c r="L95" s="18" t="s">
        <v>63</v>
      </c>
      <c r="M95" s="18" t="s">
        <v>64</v>
      </c>
      <c r="N95" s="91" t="s">
        <v>65</v>
      </c>
      <c r="O95" s="92" t="s">
        <v>66</v>
      </c>
      <c r="P95" s="92" t="s">
        <v>67</v>
      </c>
      <c r="Q95" s="92" t="s">
        <v>68</v>
      </c>
      <c r="R95" s="92" t="s">
        <v>69</v>
      </c>
      <c r="S95" s="92" t="s">
        <v>147</v>
      </c>
      <c r="T95" s="92" t="s">
        <v>172</v>
      </c>
      <c r="U95" s="179">
        <v>42815</v>
      </c>
      <c r="V95" s="180">
        <v>42815</v>
      </c>
    </row>
    <row r="96" spans="1:22" ht="15.75" thickBot="1" x14ac:dyDescent="0.3">
      <c r="A96" s="19" t="s">
        <v>18</v>
      </c>
      <c r="B96" s="20" t="s">
        <v>19</v>
      </c>
      <c r="D96" s="93">
        <v>2016</v>
      </c>
      <c r="E96" s="93">
        <v>2016</v>
      </c>
      <c r="F96" s="93">
        <v>2016</v>
      </c>
      <c r="G96" s="94">
        <v>2016</v>
      </c>
      <c r="H96" s="95">
        <v>2016</v>
      </c>
      <c r="I96" s="96">
        <v>2016</v>
      </c>
      <c r="J96" s="96">
        <v>2016</v>
      </c>
      <c r="K96" s="96">
        <v>2016</v>
      </c>
      <c r="L96" s="96">
        <v>2016</v>
      </c>
      <c r="M96" s="96">
        <v>2016</v>
      </c>
      <c r="N96" s="97">
        <v>2016</v>
      </c>
      <c r="O96" s="94">
        <v>2016</v>
      </c>
      <c r="P96" s="94">
        <v>2017</v>
      </c>
      <c r="Q96" s="94">
        <v>2017</v>
      </c>
      <c r="R96" s="94">
        <v>2017</v>
      </c>
      <c r="S96" s="94">
        <v>2017</v>
      </c>
      <c r="T96" s="94">
        <v>2017</v>
      </c>
      <c r="U96" s="181">
        <v>42833</v>
      </c>
      <c r="V96" s="182">
        <v>42833</v>
      </c>
    </row>
    <row r="97" spans="1:22" x14ac:dyDescent="0.25">
      <c r="A97" s="28" t="str">
        <f>+$A$1</f>
        <v>vd Berg</v>
      </c>
      <c r="B97" s="29" t="str">
        <f>+$B$1</f>
        <v>Shanlize</v>
      </c>
      <c r="C97" s="98" t="s">
        <v>70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9" spans="1:22" ht="15.75" thickBot="1" x14ac:dyDescent="0.3">
      <c r="A99" t="s">
        <v>171</v>
      </c>
      <c r="E99" s="42"/>
      <c r="F99" s="42"/>
    </row>
    <row r="100" spans="1:22" x14ac:dyDescent="0.25">
      <c r="B100" s="1"/>
      <c r="D100" s="44"/>
      <c r="E100" s="45"/>
      <c r="F100" s="45"/>
      <c r="G100" s="100" t="s">
        <v>71</v>
      </c>
      <c r="H100" s="101" t="s">
        <v>72</v>
      </c>
      <c r="I100" s="102"/>
      <c r="J100" s="43" t="s">
        <v>47</v>
      </c>
    </row>
    <row r="101" spans="1:22" x14ac:dyDescent="0.25">
      <c r="A101" s="9" t="s">
        <v>139</v>
      </c>
      <c r="B101" s="1"/>
      <c r="D101" s="59"/>
      <c r="E101" s="15"/>
      <c r="F101" s="15"/>
      <c r="G101" s="103" t="s">
        <v>73</v>
      </c>
      <c r="H101" s="104" t="s">
        <v>74</v>
      </c>
      <c r="I101" s="105"/>
      <c r="J101" s="56" t="s">
        <v>49</v>
      </c>
    </row>
    <row r="102" spans="1:22" x14ac:dyDescent="0.25">
      <c r="A102" s="263" t="s">
        <v>173</v>
      </c>
      <c r="B102" s="1"/>
      <c r="D102" s="12"/>
      <c r="E102" s="15"/>
      <c r="F102" s="15"/>
      <c r="G102" s="103" t="s">
        <v>7</v>
      </c>
      <c r="H102" s="104" t="s">
        <v>75</v>
      </c>
      <c r="I102" s="106" t="s">
        <v>76</v>
      </c>
      <c r="J102" s="50" t="s">
        <v>48</v>
      </c>
    </row>
    <row r="103" spans="1:22" x14ac:dyDescent="0.25">
      <c r="A103" s="99"/>
      <c r="B103" s="1"/>
      <c r="D103" s="12" t="s">
        <v>77</v>
      </c>
      <c r="E103" s="11" t="s">
        <v>77</v>
      </c>
      <c r="F103" s="11" t="s">
        <v>78</v>
      </c>
      <c r="G103" s="103">
        <v>1</v>
      </c>
      <c r="H103" s="104">
        <v>-1</v>
      </c>
      <c r="I103" s="107" t="s">
        <v>47</v>
      </c>
      <c r="J103" s="50" t="s">
        <v>17</v>
      </c>
    </row>
    <row r="104" spans="1:22" ht="15.75" thickBot="1" x14ac:dyDescent="0.3">
      <c r="A104" s="19" t="s">
        <v>18</v>
      </c>
      <c r="B104" s="20" t="s">
        <v>19</v>
      </c>
      <c r="D104" s="264" t="s">
        <v>174</v>
      </c>
      <c r="E104" s="22" t="s">
        <v>80</v>
      </c>
      <c r="F104" s="22" t="s">
        <v>81</v>
      </c>
      <c r="G104" s="188" t="s">
        <v>82</v>
      </c>
      <c r="H104" s="189" t="s">
        <v>83</v>
      </c>
      <c r="I104" s="190" t="s">
        <v>49</v>
      </c>
      <c r="J104" s="24" t="s">
        <v>34</v>
      </c>
    </row>
    <row r="105" spans="1:22" x14ac:dyDescent="0.25">
      <c r="A105" s="28" t="str">
        <f>+$A$1</f>
        <v>vd Berg</v>
      </c>
      <c r="B105" s="29" t="str">
        <f>+$B$1</f>
        <v>Shanlize</v>
      </c>
      <c r="C105" s="108" t="s">
        <v>196</v>
      </c>
      <c r="D105" s="36"/>
      <c r="E105" s="36"/>
      <c r="F105" s="36"/>
      <c r="G105" s="36"/>
      <c r="H105" s="36"/>
      <c r="I105" s="36"/>
      <c r="J105" s="36"/>
    </row>
    <row r="106" spans="1:22" x14ac:dyDescent="0.25">
      <c r="C106" s="42"/>
    </row>
    <row r="107" spans="1:22" ht="15.75" thickBot="1" x14ac:dyDescent="0.3">
      <c r="A107" t="s">
        <v>175</v>
      </c>
    </row>
    <row r="108" spans="1:22" x14ac:dyDescent="0.25">
      <c r="A108" s="1" t="s">
        <v>162</v>
      </c>
      <c r="B108" s="1"/>
      <c r="D108" s="8" t="s">
        <v>84</v>
      </c>
      <c r="E108" s="79" t="s">
        <v>84</v>
      </c>
      <c r="F108" s="79" t="s">
        <v>84</v>
      </c>
      <c r="G108" s="109" t="s">
        <v>84</v>
      </c>
      <c r="H108" s="8" t="s">
        <v>84</v>
      </c>
      <c r="I108" s="109" t="s">
        <v>84</v>
      </c>
      <c r="J108" s="88" t="s">
        <v>84</v>
      </c>
      <c r="K108" s="8" t="s">
        <v>84</v>
      </c>
      <c r="L108" s="8" t="s">
        <v>84</v>
      </c>
      <c r="M108" s="8" t="s">
        <v>84</v>
      </c>
      <c r="N108" s="8" t="s">
        <v>31</v>
      </c>
      <c r="O108" s="8" t="s">
        <v>44</v>
      </c>
    </row>
    <row r="109" spans="1:22" x14ac:dyDescent="0.25">
      <c r="A109" s="9" t="s">
        <v>139</v>
      </c>
      <c r="B109" s="1"/>
      <c r="D109" s="59" t="s">
        <v>85</v>
      </c>
      <c r="E109" s="18" t="s">
        <v>85</v>
      </c>
      <c r="F109" s="18" t="s">
        <v>85</v>
      </c>
      <c r="G109" s="91" t="s">
        <v>85</v>
      </c>
      <c r="H109" s="59" t="s">
        <v>85</v>
      </c>
      <c r="I109" s="91" t="s">
        <v>85</v>
      </c>
      <c r="J109" s="59" t="s">
        <v>85</v>
      </c>
      <c r="K109" s="59" t="s">
        <v>85</v>
      </c>
      <c r="L109" s="59" t="s">
        <v>85</v>
      </c>
      <c r="M109" s="59" t="s">
        <v>85</v>
      </c>
      <c r="N109" s="59" t="s">
        <v>38</v>
      </c>
      <c r="O109" s="59" t="s">
        <v>38</v>
      </c>
    </row>
    <row r="110" spans="1:22" x14ac:dyDescent="0.25">
      <c r="A110" s="1" t="s">
        <v>148</v>
      </c>
      <c r="B110" s="1"/>
      <c r="D110" s="59" t="s">
        <v>17</v>
      </c>
      <c r="E110" s="18" t="s">
        <v>17</v>
      </c>
      <c r="F110" s="18" t="s">
        <v>17</v>
      </c>
      <c r="G110" s="91" t="s">
        <v>17</v>
      </c>
      <c r="H110" s="59" t="s">
        <v>17</v>
      </c>
      <c r="I110" s="91" t="s">
        <v>17</v>
      </c>
      <c r="J110" s="59" t="s">
        <v>17</v>
      </c>
      <c r="K110" s="59" t="s">
        <v>17</v>
      </c>
      <c r="L110" s="59" t="s">
        <v>17</v>
      </c>
      <c r="M110" s="59" t="s">
        <v>17</v>
      </c>
      <c r="N110" s="59" t="s">
        <v>86</v>
      </c>
      <c r="O110" s="59" t="s">
        <v>86</v>
      </c>
    </row>
    <row r="111" spans="1:22" x14ac:dyDescent="0.25">
      <c r="A111" s="1" t="s">
        <v>36</v>
      </c>
      <c r="B111" s="1"/>
      <c r="D111" s="59" t="s">
        <v>86</v>
      </c>
      <c r="E111" s="18" t="s">
        <v>86</v>
      </c>
      <c r="F111" s="18" t="s">
        <v>86</v>
      </c>
      <c r="G111" s="91" t="s">
        <v>86</v>
      </c>
      <c r="H111" s="59" t="s">
        <v>86</v>
      </c>
      <c r="I111" s="91" t="s">
        <v>86</v>
      </c>
      <c r="J111" s="59" t="s">
        <v>86</v>
      </c>
      <c r="K111" s="59" t="s">
        <v>86</v>
      </c>
      <c r="L111" s="59" t="s">
        <v>86</v>
      </c>
      <c r="M111" s="59" t="s">
        <v>86</v>
      </c>
      <c r="N111" s="110">
        <v>42815</v>
      </c>
      <c r="O111" s="110">
        <v>42815</v>
      </c>
    </row>
    <row r="112" spans="1:22" ht="15.75" thickBot="1" x14ac:dyDescent="0.3">
      <c r="A112" s="19" t="s">
        <v>18</v>
      </c>
      <c r="B112" s="20" t="s">
        <v>19</v>
      </c>
      <c r="D112" s="111">
        <v>42562</v>
      </c>
      <c r="E112" s="112">
        <v>42602</v>
      </c>
      <c r="F112" s="113">
        <v>42646</v>
      </c>
      <c r="G112" s="114">
        <v>42679</v>
      </c>
      <c r="H112" s="111">
        <v>42710</v>
      </c>
      <c r="I112" s="114">
        <v>42741</v>
      </c>
      <c r="J112" s="111">
        <v>42763</v>
      </c>
      <c r="K112" s="111">
        <v>42798</v>
      </c>
      <c r="L112" s="111">
        <v>42815</v>
      </c>
      <c r="M112" s="111">
        <v>42833</v>
      </c>
      <c r="N112" s="111">
        <v>42833</v>
      </c>
      <c r="O112" s="111">
        <v>42833</v>
      </c>
    </row>
    <row r="113" spans="1:16" x14ac:dyDescent="0.25">
      <c r="A113" s="28" t="str">
        <f>+$A$1</f>
        <v>vd Berg</v>
      </c>
      <c r="B113" s="29" t="str">
        <f>+$B$1</f>
        <v>Shanlize</v>
      </c>
      <c r="C113" s="115" t="s">
        <v>87</v>
      </c>
      <c r="D113" s="37"/>
      <c r="E113" s="6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5" spans="1:16" ht="19.5" thickBot="1" x14ac:dyDescent="0.35">
      <c r="A115" t="s">
        <v>88</v>
      </c>
      <c r="D115" s="85"/>
      <c r="F115" s="42"/>
      <c r="G115" s="42"/>
      <c r="L115" s="85"/>
      <c r="M115" s="42"/>
      <c r="N115" s="42"/>
      <c r="O115" s="42"/>
    </row>
    <row r="116" spans="1:16" x14ac:dyDescent="0.25">
      <c r="A116" s="1" t="s">
        <v>162</v>
      </c>
      <c r="B116" s="1"/>
      <c r="D116" s="49" t="s">
        <v>4</v>
      </c>
      <c r="E116" s="78" t="s">
        <v>77</v>
      </c>
      <c r="F116" s="8" t="s">
        <v>77</v>
      </c>
      <c r="G116" s="79" t="s">
        <v>78</v>
      </c>
      <c r="H116" s="8" t="s">
        <v>84</v>
      </c>
    </row>
    <row r="117" spans="1:16" x14ac:dyDescent="0.25">
      <c r="A117" s="9" t="s">
        <v>139</v>
      </c>
      <c r="B117" s="1"/>
      <c r="D117" s="80" t="s">
        <v>3</v>
      </c>
      <c r="E117" s="10" t="s">
        <v>79</v>
      </c>
      <c r="F117" s="59" t="s">
        <v>80</v>
      </c>
      <c r="G117" s="13" t="s">
        <v>81</v>
      </c>
      <c r="H117" s="59" t="s">
        <v>85</v>
      </c>
    </row>
    <row r="118" spans="1:16" x14ac:dyDescent="0.25">
      <c r="A118" s="1" t="s">
        <v>148</v>
      </c>
      <c r="B118" s="1"/>
      <c r="D118" s="80" t="s">
        <v>9</v>
      </c>
      <c r="E118" s="10" t="s">
        <v>89</v>
      </c>
      <c r="F118" s="12" t="s">
        <v>89</v>
      </c>
      <c r="G118" s="13" t="s">
        <v>89</v>
      </c>
      <c r="H118" s="59" t="s">
        <v>17</v>
      </c>
    </row>
    <row r="119" spans="1:16" x14ac:dyDescent="0.25">
      <c r="A119" s="1"/>
      <c r="B119" s="1"/>
      <c r="D119" s="59" t="s">
        <v>16</v>
      </c>
      <c r="E119" s="10" t="s">
        <v>90</v>
      </c>
      <c r="F119" s="12" t="s">
        <v>90</v>
      </c>
      <c r="G119" s="13" t="s">
        <v>90</v>
      </c>
      <c r="H119" s="59" t="s">
        <v>86</v>
      </c>
    </row>
    <row r="120" spans="1:16" ht="15.75" thickBot="1" x14ac:dyDescent="0.3">
      <c r="A120" s="19" t="s">
        <v>18</v>
      </c>
      <c r="B120" s="20" t="s">
        <v>19</v>
      </c>
      <c r="D120" s="83" t="s">
        <v>24</v>
      </c>
      <c r="E120" s="94" t="s">
        <v>91</v>
      </c>
      <c r="F120" s="95" t="s">
        <v>91</v>
      </c>
      <c r="G120" s="96" t="s">
        <v>91</v>
      </c>
      <c r="H120" s="111">
        <v>42833</v>
      </c>
    </row>
    <row r="121" spans="1:16" x14ac:dyDescent="0.25">
      <c r="A121" s="28" t="str">
        <f>+$A$1</f>
        <v>vd Berg</v>
      </c>
      <c r="B121" s="29" t="str">
        <f>+$B$1</f>
        <v>Shanlize</v>
      </c>
      <c r="C121" s="116" t="s">
        <v>197</v>
      </c>
      <c r="D121" s="37"/>
      <c r="E121" s="37"/>
      <c r="F121" s="37"/>
      <c r="G121" s="37"/>
      <c r="H121" s="37"/>
    </row>
    <row r="122" spans="1:16" x14ac:dyDescent="0.25">
      <c r="C122" s="42"/>
    </row>
    <row r="123" spans="1:16" ht="19.5" thickBot="1" x14ac:dyDescent="0.35">
      <c r="A123" t="s">
        <v>176</v>
      </c>
      <c r="F123" s="85"/>
      <c r="G123" s="42"/>
      <c r="H123" s="42"/>
      <c r="O123" s="85"/>
      <c r="P123" s="42"/>
    </row>
    <row r="124" spans="1:16" x14ac:dyDescent="0.25">
      <c r="A124" s="1" t="s">
        <v>162</v>
      </c>
      <c r="B124" s="1"/>
      <c r="D124" s="2" t="s">
        <v>0</v>
      </c>
      <c r="E124" s="5" t="s">
        <v>3</v>
      </c>
      <c r="F124" s="6" t="s">
        <v>2</v>
      </c>
      <c r="G124" s="7" t="s">
        <v>4</v>
      </c>
      <c r="H124" s="43" t="s">
        <v>92</v>
      </c>
    </row>
    <row r="125" spans="1:16" x14ac:dyDescent="0.25">
      <c r="A125" s="9" t="s">
        <v>139</v>
      </c>
      <c r="B125" s="1"/>
      <c r="D125" s="10" t="s">
        <v>6</v>
      </c>
      <c r="E125" s="12" t="s">
        <v>9</v>
      </c>
      <c r="F125" s="13" t="s">
        <v>8</v>
      </c>
      <c r="G125" s="14" t="s">
        <v>3</v>
      </c>
      <c r="H125" s="50" t="s">
        <v>93</v>
      </c>
    </row>
    <row r="126" spans="1:16" x14ac:dyDescent="0.25">
      <c r="A126" s="169"/>
      <c r="B126" s="1"/>
      <c r="D126" s="10" t="s">
        <v>10</v>
      </c>
      <c r="E126" s="12" t="s">
        <v>11</v>
      </c>
      <c r="F126" s="13" t="s">
        <v>12</v>
      </c>
      <c r="G126" s="14" t="s">
        <v>9</v>
      </c>
      <c r="H126" s="50" t="s">
        <v>94</v>
      </c>
    </row>
    <row r="127" spans="1:16" x14ac:dyDescent="0.25">
      <c r="A127" s="99"/>
      <c r="B127" s="1"/>
      <c r="D127" s="10" t="s">
        <v>14</v>
      </c>
      <c r="E127" s="12" t="s">
        <v>15</v>
      </c>
      <c r="F127" s="17"/>
      <c r="G127" s="18" t="s">
        <v>16</v>
      </c>
      <c r="H127" s="50" t="s">
        <v>95</v>
      </c>
    </row>
    <row r="128" spans="1:16" ht="15.75" thickBot="1" x14ac:dyDescent="0.3">
      <c r="A128" s="19" t="s">
        <v>18</v>
      </c>
      <c r="B128" s="20" t="s">
        <v>19</v>
      </c>
      <c r="D128" s="21">
        <v>42562</v>
      </c>
      <c r="E128" s="24" t="s">
        <v>167</v>
      </c>
      <c r="F128" s="25" t="s">
        <v>23</v>
      </c>
      <c r="G128" s="26" t="s">
        <v>24</v>
      </c>
      <c r="H128" s="117">
        <v>42014</v>
      </c>
    </row>
    <row r="129" spans="1:19" x14ac:dyDescent="0.25">
      <c r="A129" s="28" t="str">
        <f>+$A$1</f>
        <v>vd Berg</v>
      </c>
      <c r="B129" s="29" t="str">
        <f>+$B$1</f>
        <v>Shanlize</v>
      </c>
      <c r="C129" s="118" t="s">
        <v>198</v>
      </c>
      <c r="D129" s="37"/>
      <c r="E129" s="37"/>
      <c r="F129" s="37"/>
      <c r="G129" s="37"/>
      <c r="H129" s="37"/>
    </row>
    <row r="131" spans="1:19" ht="15.75" thickBot="1" x14ac:dyDescent="0.3">
      <c r="A131" t="s">
        <v>177</v>
      </c>
      <c r="H131" s="42"/>
    </row>
    <row r="132" spans="1:19" x14ac:dyDescent="0.25">
      <c r="A132" s="1" t="s">
        <v>162</v>
      </c>
      <c r="B132" s="119"/>
      <c r="D132" s="44" t="s">
        <v>47</v>
      </c>
      <c r="E132" s="6" t="s">
        <v>47</v>
      </c>
      <c r="F132" s="6" t="s">
        <v>47</v>
      </c>
      <c r="G132" s="6" t="s">
        <v>47</v>
      </c>
      <c r="H132" s="6" t="s">
        <v>47</v>
      </c>
      <c r="I132" s="44" t="s">
        <v>47</v>
      </c>
      <c r="J132" s="44" t="s">
        <v>47</v>
      </c>
      <c r="K132" s="44" t="s">
        <v>47</v>
      </c>
      <c r="L132" s="6" t="s">
        <v>47</v>
      </c>
      <c r="M132" s="44" t="s">
        <v>47</v>
      </c>
      <c r="N132" s="44" t="s">
        <v>47</v>
      </c>
      <c r="O132" s="44" t="s">
        <v>47</v>
      </c>
      <c r="P132" s="44" t="s">
        <v>47</v>
      </c>
      <c r="Q132" s="44" t="s">
        <v>47</v>
      </c>
      <c r="R132" s="8" t="s">
        <v>31</v>
      </c>
      <c r="S132" s="120" t="s">
        <v>32</v>
      </c>
    </row>
    <row r="133" spans="1:19" x14ac:dyDescent="0.25">
      <c r="A133" s="9" t="s">
        <v>139</v>
      </c>
      <c r="B133" s="119"/>
      <c r="D133" s="121" t="s">
        <v>49</v>
      </c>
      <c r="E133" s="173" t="s">
        <v>49</v>
      </c>
      <c r="F133" s="173" t="s">
        <v>49</v>
      </c>
      <c r="G133" s="173" t="s">
        <v>49</v>
      </c>
      <c r="H133" s="173" t="s">
        <v>49</v>
      </c>
      <c r="I133" s="59" t="s">
        <v>49</v>
      </c>
      <c r="J133" s="59" t="s">
        <v>49</v>
      </c>
      <c r="K133" s="121" t="s">
        <v>49</v>
      </c>
      <c r="L133" s="173" t="s">
        <v>49</v>
      </c>
      <c r="M133" s="121" t="s">
        <v>49</v>
      </c>
      <c r="N133" s="121" t="s">
        <v>49</v>
      </c>
      <c r="O133" s="121" t="s">
        <v>49</v>
      </c>
      <c r="P133" s="121" t="s">
        <v>49</v>
      </c>
      <c r="Q133" s="121" t="s">
        <v>49</v>
      </c>
      <c r="R133" s="121" t="s">
        <v>38</v>
      </c>
      <c r="S133" s="121" t="s">
        <v>38</v>
      </c>
    </row>
    <row r="134" spans="1:19" x14ac:dyDescent="0.25">
      <c r="A134" s="183" t="s">
        <v>149</v>
      </c>
      <c r="B134" s="119"/>
      <c r="D134" s="59" t="s">
        <v>97</v>
      </c>
      <c r="E134" s="18" t="s">
        <v>97</v>
      </c>
      <c r="F134" s="18" t="s">
        <v>97</v>
      </c>
      <c r="G134" s="18" t="s">
        <v>97</v>
      </c>
      <c r="H134" s="18" t="s">
        <v>97</v>
      </c>
      <c r="I134" s="59" t="s">
        <v>97</v>
      </c>
      <c r="J134" s="59" t="s">
        <v>97</v>
      </c>
      <c r="K134" s="59" t="s">
        <v>97</v>
      </c>
      <c r="L134" s="18" t="s">
        <v>97</v>
      </c>
      <c r="M134" s="59" t="s">
        <v>97</v>
      </c>
      <c r="N134" s="59" t="s">
        <v>97</v>
      </c>
      <c r="O134" s="59" t="s">
        <v>97</v>
      </c>
      <c r="P134" s="59" t="s">
        <v>97</v>
      </c>
      <c r="Q134" s="59" t="s">
        <v>97</v>
      </c>
      <c r="R134" s="59" t="s">
        <v>41</v>
      </c>
      <c r="S134" s="59" t="s">
        <v>41</v>
      </c>
    </row>
    <row r="135" spans="1:19" x14ac:dyDescent="0.25">
      <c r="A135" s="119" t="s">
        <v>36</v>
      </c>
      <c r="B135" s="119"/>
      <c r="D135" s="59" t="s">
        <v>17</v>
      </c>
      <c r="E135" s="18" t="s">
        <v>17</v>
      </c>
      <c r="F135" s="18" t="s">
        <v>17</v>
      </c>
      <c r="G135" s="18" t="s">
        <v>17</v>
      </c>
      <c r="H135" s="18" t="s">
        <v>17</v>
      </c>
      <c r="I135" s="59" t="s">
        <v>17</v>
      </c>
      <c r="J135" s="59" t="s">
        <v>17</v>
      </c>
      <c r="K135" s="59" t="s">
        <v>17</v>
      </c>
      <c r="L135" s="18" t="s">
        <v>17</v>
      </c>
      <c r="M135" s="59" t="s">
        <v>17</v>
      </c>
      <c r="N135" s="59" t="s">
        <v>17</v>
      </c>
      <c r="O135" s="59" t="s">
        <v>17</v>
      </c>
      <c r="P135" s="59" t="s">
        <v>17</v>
      </c>
      <c r="Q135" s="59" t="s">
        <v>17</v>
      </c>
      <c r="R135" s="68">
        <v>42815</v>
      </c>
      <c r="S135" s="68">
        <v>42815</v>
      </c>
    </row>
    <row r="136" spans="1:19" ht="15.75" thickBot="1" x14ac:dyDescent="0.3">
      <c r="A136" s="39" t="s">
        <v>18</v>
      </c>
      <c r="B136" s="266" t="s">
        <v>19</v>
      </c>
      <c r="D136" s="267">
        <v>42464</v>
      </c>
      <c r="E136" s="268">
        <v>42476</v>
      </c>
      <c r="F136" s="268">
        <v>42492</v>
      </c>
      <c r="G136" s="268">
        <v>42518</v>
      </c>
      <c r="H136" s="268">
        <v>42548</v>
      </c>
      <c r="I136" s="111">
        <v>42602</v>
      </c>
      <c r="J136" s="269">
        <v>42646</v>
      </c>
      <c r="K136" s="66">
        <v>42679</v>
      </c>
      <c r="L136" s="122">
        <v>42710</v>
      </c>
      <c r="M136" s="66">
        <v>42741</v>
      </c>
      <c r="N136" s="122">
        <v>42763</v>
      </c>
      <c r="O136" s="122">
        <v>42798</v>
      </c>
      <c r="P136" s="66">
        <v>42815</v>
      </c>
      <c r="Q136" s="66">
        <v>42833</v>
      </c>
      <c r="R136" s="66">
        <v>42833</v>
      </c>
      <c r="S136" s="66">
        <v>42833</v>
      </c>
    </row>
    <row r="137" spans="1:19" x14ac:dyDescent="0.25">
      <c r="A137" s="28" t="str">
        <f>+$A$1</f>
        <v>vd Berg</v>
      </c>
      <c r="B137" s="29" t="str">
        <f>+$B$1</f>
        <v>Shanlize</v>
      </c>
      <c r="C137" s="69" t="s">
        <v>98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</row>
    <row r="138" spans="1:19" x14ac:dyDescent="0.25">
      <c r="C138" s="42"/>
    </row>
    <row r="139" spans="1:19" x14ac:dyDescent="0.25">
      <c r="A139" t="s">
        <v>179</v>
      </c>
      <c r="C139" s="42"/>
    </row>
    <row r="140" spans="1:19" ht="19.5" thickBot="1" x14ac:dyDescent="0.35">
      <c r="A140" t="s">
        <v>171</v>
      </c>
      <c r="C140" s="85"/>
      <c r="D140" s="42"/>
      <c r="E140" s="42"/>
      <c r="F140" s="42"/>
      <c r="G140" s="42"/>
      <c r="H140" s="42"/>
    </row>
    <row r="141" spans="1:19" ht="18.75" x14ac:dyDescent="0.3">
      <c r="A141" s="1" t="s">
        <v>162</v>
      </c>
      <c r="B141" s="1"/>
      <c r="D141" s="49" t="s">
        <v>4</v>
      </c>
      <c r="E141" s="43" t="s">
        <v>92</v>
      </c>
      <c r="F141" s="45"/>
      <c r="G141" s="45"/>
      <c r="H141" s="270"/>
      <c r="I141" s="43" t="s">
        <v>99</v>
      </c>
      <c r="J141" s="44" t="s">
        <v>47</v>
      </c>
      <c r="N141" s="85"/>
      <c r="O141" s="42"/>
      <c r="P141" s="42"/>
      <c r="Q141" s="42"/>
      <c r="R141" s="42"/>
      <c r="S141" s="42"/>
    </row>
    <row r="142" spans="1:19" x14ac:dyDescent="0.25">
      <c r="A142" s="9" t="s">
        <v>139</v>
      </c>
      <c r="B142" s="1"/>
      <c r="D142" s="80" t="s">
        <v>3</v>
      </c>
      <c r="E142" s="50" t="s">
        <v>93</v>
      </c>
      <c r="F142" s="11" t="s">
        <v>100</v>
      </c>
      <c r="G142" s="11" t="s">
        <v>101</v>
      </c>
      <c r="H142" s="11" t="s">
        <v>102</v>
      </c>
      <c r="I142" s="50" t="s">
        <v>82</v>
      </c>
      <c r="J142" s="121" t="s">
        <v>49</v>
      </c>
    </row>
    <row r="143" spans="1:19" x14ac:dyDescent="0.25">
      <c r="A143" s="183" t="s">
        <v>149</v>
      </c>
      <c r="B143" s="1"/>
      <c r="D143" s="80" t="s">
        <v>9</v>
      </c>
      <c r="E143" s="50" t="s">
        <v>94</v>
      </c>
      <c r="F143" s="11" t="s">
        <v>97</v>
      </c>
      <c r="G143" s="11" t="s">
        <v>97</v>
      </c>
      <c r="H143" s="11" t="s">
        <v>25</v>
      </c>
      <c r="I143" s="50" t="s">
        <v>103</v>
      </c>
      <c r="J143" s="59" t="s">
        <v>97</v>
      </c>
    </row>
    <row r="144" spans="1:19" x14ac:dyDescent="0.25">
      <c r="A144" s="99"/>
      <c r="B144" s="1"/>
      <c r="D144" s="59" t="s">
        <v>16</v>
      </c>
      <c r="E144" s="50" t="s">
        <v>95</v>
      </c>
      <c r="F144" s="11" t="s">
        <v>104</v>
      </c>
      <c r="G144" s="11" t="s">
        <v>104</v>
      </c>
      <c r="H144" s="11" t="s">
        <v>105</v>
      </c>
      <c r="I144" s="50" t="s">
        <v>178</v>
      </c>
      <c r="J144" s="59" t="s">
        <v>17</v>
      </c>
    </row>
    <row r="145" spans="1:13" ht="15.75" thickBot="1" x14ac:dyDescent="0.3">
      <c r="A145" s="19" t="s">
        <v>18</v>
      </c>
      <c r="B145" s="20" t="s">
        <v>19</v>
      </c>
      <c r="D145" s="83" t="s">
        <v>24</v>
      </c>
      <c r="E145" s="117">
        <v>42014</v>
      </c>
      <c r="F145" s="22" t="s">
        <v>79</v>
      </c>
      <c r="G145" s="22" t="s">
        <v>80</v>
      </c>
      <c r="H145" s="22" t="s">
        <v>97</v>
      </c>
      <c r="I145" s="24" t="s">
        <v>103</v>
      </c>
      <c r="J145" s="66">
        <v>42833</v>
      </c>
    </row>
    <row r="146" spans="1:13" x14ac:dyDescent="0.25">
      <c r="A146" s="28" t="str">
        <f>+$A$1</f>
        <v>vd Berg</v>
      </c>
      <c r="B146" s="29" t="str">
        <f>+$B$1</f>
        <v>Shanlize</v>
      </c>
      <c r="C146" s="69" t="s">
        <v>152</v>
      </c>
      <c r="D146" s="37"/>
      <c r="E146" s="37"/>
      <c r="F146" s="37"/>
      <c r="G146" s="37"/>
      <c r="H146" s="37"/>
      <c r="I146" s="37"/>
      <c r="J146" s="37"/>
    </row>
    <row r="148" spans="1:13" x14ac:dyDescent="0.25">
      <c r="A148" t="s">
        <v>180</v>
      </c>
    </row>
    <row r="149" spans="1:13" ht="15.75" thickBot="1" x14ac:dyDescent="0.3">
      <c r="A149" t="s">
        <v>106</v>
      </c>
    </row>
    <row r="150" spans="1:13" x14ac:dyDescent="0.25">
      <c r="A150" s="1" t="s">
        <v>150</v>
      </c>
      <c r="B150" s="1"/>
      <c r="D150" s="271" t="s">
        <v>107</v>
      </c>
      <c r="E150" s="272" t="s">
        <v>108</v>
      </c>
      <c r="F150" s="273" t="s">
        <v>108</v>
      </c>
      <c r="G150" s="123" t="s">
        <v>108</v>
      </c>
      <c r="H150" s="123" t="s">
        <v>108</v>
      </c>
      <c r="I150" s="124" t="s">
        <v>108</v>
      </c>
      <c r="J150" s="124" t="s">
        <v>108</v>
      </c>
      <c r="K150" s="124" t="s">
        <v>108</v>
      </c>
      <c r="L150" s="125" t="s">
        <v>31</v>
      </c>
      <c r="M150" s="274" t="s">
        <v>44</v>
      </c>
    </row>
    <row r="151" spans="1:13" x14ac:dyDescent="0.25">
      <c r="A151" s="1" t="s">
        <v>181</v>
      </c>
      <c r="B151" s="1"/>
      <c r="D151" s="275" t="s">
        <v>182</v>
      </c>
      <c r="E151" s="126" t="s">
        <v>17</v>
      </c>
      <c r="F151" s="127" t="s">
        <v>17</v>
      </c>
      <c r="G151" s="127" t="s">
        <v>109</v>
      </c>
      <c r="H151" s="127" t="s">
        <v>109</v>
      </c>
      <c r="I151" s="126" t="s">
        <v>109</v>
      </c>
      <c r="J151" s="126" t="s">
        <v>109</v>
      </c>
      <c r="K151" s="126" t="s">
        <v>109</v>
      </c>
      <c r="L151" s="128" t="s">
        <v>183</v>
      </c>
      <c r="M151" s="128" t="s">
        <v>183</v>
      </c>
    </row>
    <row r="152" spans="1:13" x14ac:dyDescent="0.25">
      <c r="A152" s="1" t="s">
        <v>139</v>
      </c>
      <c r="B152" s="1"/>
      <c r="D152" s="275" t="s">
        <v>184</v>
      </c>
      <c r="E152" s="126" t="s">
        <v>110</v>
      </c>
      <c r="F152" s="127" t="s">
        <v>110</v>
      </c>
      <c r="G152" s="127" t="s">
        <v>110</v>
      </c>
      <c r="H152" s="127" t="s">
        <v>110</v>
      </c>
      <c r="I152" s="126" t="s">
        <v>110</v>
      </c>
      <c r="J152" s="126" t="s">
        <v>110</v>
      </c>
      <c r="K152" s="126" t="s">
        <v>110</v>
      </c>
      <c r="L152" s="128" t="s">
        <v>185</v>
      </c>
      <c r="M152" s="128" t="s">
        <v>185</v>
      </c>
    </row>
    <row r="153" spans="1:13" x14ac:dyDescent="0.25">
      <c r="A153" s="1" t="s">
        <v>108</v>
      </c>
      <c r="B153" s="1"/>
      <c r="D153" s="276" t="s">
        <v>186</v>
      </c>
      <c r="E153" s="126" t="s">
        <v>111</v>
      </c>
      <c r="F153" s="127" t="s">
        <v>111</v>
      </c>
      <c r="G153" s="127" t="s">
        <v>111</v>
      </c>
      <c r="H153" s="127" t="s">
        <v>111</v>
      </c>
      <c r="I153" s="126" t="s">
        <v>111</v>
      </c>
      <c r="J153" s="126" t="s">
        <v>111</v>
      </c>
      <c r="K153" s="126" t="s">
        <v>111</v>
      </c>
      <c r="L153" s="129">
        <v>42815</v>
      </c>
      <c r="M153" s="129">
        <v>42815</v>
      </c>
    </row>
    <row r="154" spans="1:13" ht="15.75" thickBot="1" x14ac:dyDescent="0.3">
      <c r="A154" s="19" t="s">
        <v>18</v>
      </c>
      <c r="B154" s="20" t="s">
        <v>19</v>
      </c>
      <c r="D154" s="185">
        <v>42562</v>
      </c>
      <c r="E154" s="185">
        <v>42602</v>
      </c>
      <c r="F154" s="185">
        <v>42710</v>
      </c>
      <c r="G154" s="186">
        <v>42741</v>
      </c>
      <c r="H154" s="186">
        <v>42763</v>
      </c>
      <c r="I154" s="185">
        <v>42798</v>
      </c>
      <c r="J154" s="185">
        <v>42815</v>
      </c>
      <c r="K154" s="277">
        <v>42833</v>
      </c>
      <c r="L154" s="184">
        <v>42833</v>
      </c>
      <c r="M154" s="184">
        <v>42833</v>
      </c>
    </row>
    <row r="155" spans="1:13" x14ac:dyDescent="0.25">
      <c r="A155" s="28" t="str">
        <f>+$A$1</f>
        <v>vd Berg</v>
      </c>
      <c r="B155" s="29" t="str">
        <f>+$B$1</f>
        <v>Shanlize</v>
      </c>
      <c r="C155" s="74" t="s">
        <v>112</v>
      </c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</row>
    <row r="156" spans="1:13" x14ac:dyDescent="0.25">
      <c r="C156" s="42"/>
    </row>
    <row r="157" spans="1:13" x14ac:dyDescent="0.25">
      <c r="A157" t="s">
        <v>187</v>
      </c>
    </row>
    <row r="158" spans="1:13" ht="15.75" thickBot="1" x14ac:dyDescent="0.3">
      <c r="A158" t="s">
        <v>113</v>
      </c>
      <c r="H158" s="42"/>
    </row>
    <row r="159" spans="1:13" x14ac:dyDescent="0.25">
      <c r="A159" s="1" t="s">
        <v>162</v>
      </c>
      <c r="B159" s="1"/>
      <c r="D159" s="130" t="s">
        <v>30</v>
      </c>
      <c r="E159" s="191" t="s">
        <v>3</v>
      </c>
      <c r="F159" s="278" t="s">
        <v>3</v>
      </c>
      <c r="G159" s="131" t="s">
        <v>47</v>
      </c>
      <c r="H159" s="279" t="s">
        <v>84</v>
      </c>
      <c r="I159" s="280" t="s">
        <v>92</v>
      </c>
      <c r="J159" s="192" t="s">
        <v>47</v>
      </c>
      <c r="K159" s="124" t="s">
        <v>108</v>
      </c>
    </row>
    <row r="160" spans="1:13" x14ac:dyDescent="0.25">
      <c r="A160" s="9" t="s">
        <v>139</v>
      </c>
      <c r="B160" s="1"/>
      <c r="D160" s="132" t="s">
        <v>7</v>
      </c>
      <c r="E160" s="133" t="s">
        <v>9</v>
      </c>
      <c r="F160" s="281" t="s">
        <v>9</v>
      </c>
      <c r="G160" s="193" t="s">
        <v>49</v>
      </c>
      <c r="H160" s="282" t="s">
        <v>85</v>
      </c>
      <c r="I160" s="283" t="s">
        <v>93</v>
      </c>
      <c r="J160" s="194" t="s">
        <v>49</v>
      </c>
      <c r="K160" s="126" t="s">
        <v>109</v>
      </c>
    </row>
    <row r="161" spans="1:21" x14ac:dyDescent="0.25">
      <c r="A161" s="1" t="s">
        <v>108</v>
      </c>
      <c r="B161" s="1"/>
      <c r="D161" s="132" t="s">
        <v>17</v>
      </c>
      <c r="E161" s="133" t="s">
        <v>40</v>
      </c>
      <c r="F161" s="281" t="s">
        <v>17</v>
      </c>
      <c r="G161" s="134" t="s">
        <v>17</v>
      </c>
      <c r="H161" s="282" t="s">
        <v>17</v>
      </c>
      <c r="I161" s="283" t="s">
        <v>94</v>
      </c>
      <c r="J161" s="195" t="s">
        <v>97</v>
      </c>
      <c r="K161" s="126" t="s">
        <v>110</v>
      </c>
    </row>
    <row r="162" spans="1:21" x14ac:dyDescent="0.25">
      <c r="A162" s="99"/>
      <c r="B162" s="1"/>
      <c r="D162" s="132" t="s">
        <v>34</v>
      </c>
      <c r="E162" s="133" t="s">
        <v>17</v>
      </c>
      <c r="F162" s="281" t="s">
        <v>41</v>
      </c>
      <c r="G162" s="134" t="s">
        <v>41</v>
      </c>
      <c r="H162" s="282" t="s">
        <v>86</v>
      </c>
      <c r="I162" s="283" t="s">
        <v>95</v>
      </c>
      <c r="J162" s="195" t="s">
        <v>17</v>
      </c>
      <c r="K162" s="126" t="s">
        <v>111</v>
      </c>
    </row>
    <row r="163" spans="1:21" ht="15.75" thickBot="1" x14ac:dyDescent="0.3">
      <c r="A163" s="19" t="s">
        <v>18</v>
      </c>
      <c r="B163" s="20" t="s">
        <v>19</v>
      </c>
      <c r="D163" s="196">
        <v>42833</v>
      </c>
      <c r="E163" s="197">
        <v>42833</v>
      </c>
      <c r="F163" s="284">
        <v>42833</v>
      </c>
      <c r="G163" s="198">
        <v>42833</v>
      </c>
      <c r="H163" s="285">
        <v>42833</v>
      </c>
      <c r="I163" s="286">
        <v>42014</v>
      </c>
      <c r="J163" s="199">
        <v>42833</v>
      </c>
      <c r="K163" s="277">
        <v>42833</v>
      </c>
    </row>
    <row r="164" spans="1:21" x14ac:dyDescent="0.25">
      <c r="A164" s="28" t="str">
        <f>+$A$1</f>
        <v>vd Berg</v>
      </c>
      <c r="B164" s="29" t="str">
        <f>+$B$1</f>
        <v>Shanlize</v>
      </c>
      <c r="C164" s="76" t="s">
        <v>199</v>
      </c>
      <c r="D164" s="37"/>
      <c r="E164" s="37"/>
      <c r="F164" s="37"/>
      <c r="G164" s="37"/>
      <c r="H164" s="37"/>
      <c r="I164" s="37"/>
      <c r="J164" s="37"/>
      <c r="K164" s="37"/>
    </row>
    <row r="165" spans="1:21" x14ac:dyDescent="0.25">
      <c r="C165" s="42"/>
    </row>
    <row r="166" spans="1:21" ht="15.75" thickBot="1" x14ac:dyDescent="0.3">
      <c r="C166" s="42"/>
    </row>
    <row r="167" spans="1:21" ht="21" x14ac:dyDescent="0.35">
      <c r="A167" s="135" t="s">
        <v>114</v>
      </c>
      <c r="D167" s="136" t="str">
        <f>+$A$1</f>
        <v>vd Berg</v>
      </c>
      <c r="E167" s="137" t="str">
        <f>+$B$1</f>
        <v>Shanlize</v>
      </c>
      <c r="L167" s="1" t="str">
        <f>+$J$2</f>
        <v>Date:7 &amp; 8 April 17</v>
      </c>
      <c r="M167" s="1"/>
      <c r="N167" s="130" t="s">
        <v>30</v>
      </c>
      <c r="O167" s="191" t="s">
        <v>3</v>
      </c>
      <c r="P167" s="278" t="s">
        <v>3</v>
      </c>
      <c r="Q167" s="131" t="s">
        <v>47</v>
      </c>
      <c r="R167" s="279" t="s">
        <v>84</v>
      </c>
      <c r="S167" s="280" t="s">
        <v>92</v>
      </c>
      <c r="T167" s="192" t="s">
        <v>47</v>
      </c>
      <c r="U167" s="124" t="s">
        <v>108</v>
      </c>
    </row>
    <row r="168" spans="1:21" ht="21" x14ac:dyDescent="0.35">
      <c r="A168" s="138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9" t="s">
        <v>139</v>
      </c>
      <c r="M168" s="1"/>
      <c r="N168" s="132" t="s">
        <v>7</v>
      </c>
      <c r="O168" s="133" t="s">
        <v>9</v>
      </c>
      <c r="P168" s="281" t="s">
        <v>9</v>
      </c>
      <c r="Q168" s="193" t="s">
        <v>49</v>
      </c>
      <c r="R168" s="282" t="s">
        <v>85</v>
      </c>
      <c r="S168" s="283" t="s">
        <v>93</v>
      </c>
      <c r="T168" s="194" t="s">
        <v>49</v>
      </c>
      <c r="U168" s="126" t="s">
        <v>109</v>
      </c>
    </row>
    <row r="169" spans="1:21" ht="15.75" x14ac:dyDescent="0.25">
      <c r="A169" s="139" t="s">
        <v>115</v>
      </c>
      <c r="L169" s="1" t="s">
        <v>108</v>
      </c>
      <c r="M169" s="1"/>
      <c r="N169" s="132" t="s">
        <v>17</v>
      </c>
      <c r="O169" s="133" t="s">
        <v>40</v>
      </c>
      <c r="P169" s="281" t="s">
        <v>17</v>
      </c>
      <c r="Q169" s="134" t="s">
        <v>17</v>
      </c>
      <c r="R169" s="282" t="s">
        <v>17</v>
      </c>
      <c r="S169" s="283" t="s">
        <v>94</v>
      </c>
      <c r="T169" s="195" t="s">
        <v>97</v>
      </c>
      <c r="U169" s="126" t="s">
        <v>110</v>
      </c>
    </row>
    <row r="170" spans="1:21" ht="15.75" x14ac:dyDescent="0.25">
      <c r="A170" s="139"/>
      <c r="L170" s="99"/>
      <c r="M170" s="1"/>
      <c r="N170" s="132" t="s">
        <v>34</v>
      </c>
      <c r="O170" s="133" t="s">
        <v>17</v>
      </c>
      <c r="P170" s="281" t="s">
        <v>41</v>
      </c>
      <c r="Q170" s="134" t="s">
        <v>41</v>
      </c>
      <c r="R170" s="282" t="s">
        <v>86</v>
      </c>
      <c r="S170" s="283" t="s">
        <v>95</v>
      </c>
      <c r="T170" s="195" t="s">
        <v>17</v>
      </c>
      <c r="U170" s="126" t="s">
        <v>111</v>
      </c>
    </row>
    <row r="171" spans="1:21" ht="15.75" thickBot="1" x14ac:dyDescent="0.3">
      <c r="A171" s="140" t="s">
        <v>107</v>
      </c>
      <c r="B171" s="141">
        <f>+$C$6</f>
        <v>156</v>
      </c>
      <c r="C171" s="142" t="s">
        <v>116</v>
      </c>
      <c r="D171" s="143">
        <f>+$F$13</f>
        <v>-1</v>
      </c>
      <c r="E171" s="144" t="s">
        <v>117</v>
      </c>
      <c r="F171" s="145">
        <f>+$E$13</f>
        <v>10</v>
      </c>
      <c r="G171" s="146" t="s">
        <v>118</v>
      </c>
      <c r="H171" s="147">
        <f>+$G$13</f>
        <v>1</v>
      </c>
      <c r="I171" s="148" t="s">
        <v>119</v>
      </c>
      <c r="J171" s="149">
        <f>+$H$13</f>
        <v>-1</v>
      </c>
      <c r="L171" s="19" t="s">
        <v>18</v>
      </c>
      <c r="M171" s="20" t="s">
        <v>19</v>
      </c>
      <c r="N171" s="196">
        <v>42833</v>
      </c>
      <c r="O171" s="197">
        <v>42833</v>
      </c>
      <c r="P171" s="284">
        <v>42833</v>
      </c>
      <c r="Q171" s="198">
        <v>42833</v>
      </c>
      <c r="R171" s="285">
        <v>42833</v>
      </c>
      <c r="S171" s="286">
        <v>42014</v>
      </c>
      <c r="T171" s="199">
        <v>42833</v>
      </c>
      <c r="U171" s="277">
        <v>42833</v>
      </c>
    </row>
    <row r="172" spans="1:21" x14ac:dyDescent="0.25">
      <c r="A172" s="150"/>
      <c r="B172" s="151"/>
      <c r="C172" s="152"/>
      <c r="D172" s="153"/>
      <c r="E172" s="154"/>
      <c r="F172" s="155"/>
      <c r="G172" s="156"/>
      <c r="H172" s="157"/>
      <c r="I172" s="158"/>
      <c r="J172" s="159"/>
      <c r="K172" s="42"/>
      <c r="L172" s="28" t="str">
        <f>+$A$1</f>
        <v>vd Berg</v>
      </c>
      <c r="M172" s="29" t="str">
        <f>+$B$1</f>
        <v>Shanlize</v>
      </c>
      <c r="N172" s="141">
        <v>212</v>
      </c>
      <c r="O172" s="141">
        <v>197</v>
      </c>
      <c r="P172" s="141">
        <v>156</v>
      </c>
      <c r="Q172" s="141">
        <v>138</v>
      </c>
      <c r="R172" s="141">
        <v>184</v>
      </c>
      <c r="S172" s="141">
        <v>3</v>
      </c>
      <c r="T172" s="141">
        <v>151</v>
      </c>
      <c r="U172" s="141">
        <v>212</v>
      </c>
    </row>
    <row r="173" spans="1:21" ht="15.75" x14ac:dyDescent="0.2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</row>
    <row r="174" spans="1:21" ht="15.75" x14ac:dyDescent="0.25">
      <c r="A174" s="139" t="s">
        <v>120</v>
      </c>
    </row>
    <row r="175" spans="1:21" ht="15.75" x14ac:dyDescent="0.25">
      <c r="A175" s="139"/>
    </row>
    <row r="176" spans="1:21" ht="15.75" x14ac:dyDescent="0.25">
      <c r="A176" s="148" t="s">
        <v>121</v>
      </c>
      <c r="B176" s="161">
        <f>+$C$15</f>
        <v>10</v>
      </c>
      <c r="C176" s="160" t="s">
        <v>122</v>
      </c>
      <c r="D176" s="162">
        <f>+$D$13</f>
        <v>11</v>
      </c>
    </row>
    <row r="177" spans="1:20" ht="15.75" x14ac:dyDescent="0.25">
      <c r="A177" s="158"/>
      <c r="B177" s="151"/>
      <c r="C177" s="163"/>
      <c r="D177" s="164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15.75" x14ac:dyDescent="0.2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</row>
    <row r="179" spans="1:20" ht="18.75" x14ac:dyDescent="0.3">
      <c r="A179" s="165" t="s">
        <v>188</v>
      </c>
      <c r="B179" s="166"/>
      <c r="C179" s="166"/>
      <c r="D179" s="166"/>
    </row>
    <row r="180" spans="1:20" ht="18.75" x14ac:dyDescent="0.3">
      <c r="A180" s="165"/>
      <c r="B180" s="166"/>
      <c r="C180" s="166"/>
      <c r="D180" s="166"/>
    </row>
    <row r="181" spans="1:20" ht="15.75" x14ac:dyDescent="0.25">
      <c r="A181" s="139" t="s">
        <v>189</v>
      </c>
      <c r="B181" s="167"/>
      <c r="C181" s="167"/>
    </row>
    <row r="182" spans="1:20" ht="15.75" x14ac:dyDescent="0.25">
      <c r="A182" s="139"/>
      <c r="B182" s="167"/>
      <c r="C182" s="167"/>
    </row>
    <row r="183" spans="1:20" ht="15.75" x14ac:dyDescent="0.25">
      <c r="A183" s="160" t="s">
        <v>123</v>
      </c>
    </row>
    <row r="184" spans="1:20" ht="15.75" x14ac:dyDescent="0.25">
      <c r="A184" s="160"/>
    </row>
    <row r="185" spans="1:20" ht="15.75" x14ac:dyDescent="0.25">
      <c r="A185" s="160"/>
    </row>
    <row r="186" spans="1:20" ht="15.75" x14ac:dyDescent="0.25">
      <c r="A186" s="160" t="s">
        <v>124</v>
      </c>
    </row>
    <row r="187" spans="1:20" ht="15.75" x14ac:dyDescent="0.25">
      <c r="A187" s="160"/>
    </row>
    <row r="188" spans="1:20" ht="15.75" x14ac:dyDescent="0.25">
      <c r="A188" s="160"/>
    </row>
    <row r="189" spans="1:20" ht="15.75" x14ac:dyDescent="0.25">
      <c r="A189" s="160" t="s">
        <v>125</v>
      </c>
    </row>
    <row r="190" spans="1:20" ht="15.75" x14ac:dyDescent="0.25">
      <c r="A190" s="160"/>
    </row>
    <row r="191" spans="1:20" ht="15.75" x14ac:dyDescent="0.25">
      <c r="A191" s="160"/>
    </row>
    <row r="192" spans="1:20" ht="15.75" x14ac:dyDescent="0.25">
      <c r="A192" s="160" t="s">
        <v>126</v>
      </c>
    </row>
    <row r="193" spans="1:4" ht="15.75" x14ac:dyDescent="0.25">
      <c r="A193" s="160"/>
    </row>
    <row r="194" spans="1:4" ht="15.75" x14ac:dyDescent="0.25">
      <c r="A194" s="160"/>
    </row>
    <row r="195" spans="1:4" ht="15.75" x14ac:dyDescent="0.25">
      <c r="A195" s="160" t="s">
        <v>127</v>
      </c>
    </row>
    <row r="196" spans="1:4" ht="15.75" x14ac:dyDescent="0.25">
      <c r="A196" s="160"/>
    </row>
    <row r="197" spans="1:4" ht="15.75" x14ac:dyDescent="0.25">
      <c r="A197" s="160"/>
    </row>
    <row r="198" spans="1:4" ht="15.75" x14ac:dyDescent="0.25">
      <c r="A198" s="160" t="s">
        <v>128</v>
      </c>
    </row>
    <row r="199" spans="1:4" ht="15.75" x14ac:dyDescent="0.25">
      <c r="A199" s="160"/>
    </row>
    <row r="200" spans="1:4" ht="15.75" x14ac:dyDescent="0.25">
      <c r="A200" s="160"/>
    </row>
    <row r="201" spans="1:4" ht="15.75" x14ac:dyDescent="0.25">
      <c r="A201" s="160" t="s">
        <v>129</v>
      </c>
    </row>
    <row r="202" spans="1:4" ht="15.75" x14ac:dyDescent="0.25">
      <c r="A202" s="160"/>
    </row>
    <row r="204" spans="1:4" ht="15.75" x14ac:dyDescent="0.25">
      <c r="A204" s="139" t="s">
        <v>190</v>
      </c>
      <c r="B204" s="167"/>
      <c r="C204" s="167"/>
      <c r="D204" s="167"/>
    </row>
    <row r="205" spans="1:4" x14ac:dyDescent="0.25">
      <c r="A205" s="167"/>
      <c r="B205" s="167"/>
      <c r="C205" s="167"/>
      <c r="D205" s="167"/>
    </row>
    <row r="206" spans="1:4" ht="15.75" x14ac:dyDescent="0.25">
      <c r="A206" s="160" t="s">
        <v>130</v>
      </c>
    </row>
    <row r="207" spans="1:4" ht="15.75" x14ac:dyDescent="0.25">
      <c r="A207" s="160"/>
    </row>
    <row r="208" spans="1:4" ht="15.75" x14ac:dyDescent="0.25">
      <c r="A208" s="160"/>
    </row>
    <row r="209" spans="1:1" ht="15.75" x14ac:dyDescent="0.25">
      <c r="A209" s="160" t="s">
        <v>131</v>
      </c>
    </row>
    <row r="210" spans="1:1" ht="15.75" x14ac:dyDescent="0.25">
      <c r="A210" s="160"/>
    </row>
    <row r="211" spans="1:1" ht="15.75" x14ac:dyDescent="0.25">
      <c r="A211" s="160"/>
    </row>
    <row r="212" spans="1:1" ht="15.75" x14ac:dyDescent="0.25">
      <c r="A212" s="160" t="s">
        <v>132</v>
      </c>
    </row>
    <row r="213" spans="1:1" ht="15.75" x14ac:dyDescent="0.25">
      <c r="A213" s="160"/>
    </row>
    <row r="214" spans="1:1" ht="15.75" x14ac:dyDescent="0.25">
      <c r="A214" s="160"/>
    </row>
    <row r="215" spans="1:1" ht="15.75" x14ac:dyDescent="0.25">
      <c r="A215" s="160" t="s">
        <v>133</v>
      </c>
    </row>
    <row r="216" spans="1:1" ht="15.75" x14ac:dyDescent="0.25">
      <c r="A216" s="160"/>
    </row>
    <row r="217" spans="1:1" ht="15.75" x14ac:dyDescent="0.25">
      <c r="A217" s="160"/>
    </row>
    <row r="218" spans="1:1" ht="15.75" x14ac:dyDescent="0.25">
      <c r="A218" s="160" t="s">
        <v>134</v>
      </c>
    </row>
    <row r="219" spans="1:1" ht="15.75" x14ac:dyDescent="0.25">
      <c r="A219" s="160"/>
    </row>
    <row r="220" spans="1:1" ht="15.75" x14ac:dyDescent="0.25">
      <c r="A220" s="160"/>
    </row>
    <row r="221" spans="1:1" ht="15.75" x14ac:dyDescent="0.25">
      <c r="A221" s="160" t="s">
        <v>135</v>
      </c>
    </row>
    <row r="222" spans="1:1" ht="15.75" x14ac:dyDescent="0.25">
      <c r="A222" s="160"/>
    </row>
    <row r="223" spans="1:1" ht="15.75" x14ac:dyDescent="0.25">
      <c r="A223" s="160"/>
    </row>
    <row r="224" spans="1:1" ht="15.75" x14ac:dyDescent="0.25">
      <c r="A224" s="160" t="s">
        <v>136</v>
      </c>
    </row>
    <row r="225" spans="1:3" ht="15.75" x14ac:dyDescent="0.25">
      <c r="A225" s="160"/>
    </row>
    <row r="226" spans="1:3" ht="15.75" x14ac:dyDescent="0.25">
      <c r="A226" s="160"/>
    </row>
    <row r="227" spans="1:3" ht="15.75" x14ac:dyDescent="0.25">
      <c r="A227" s="160" t="s">
        <v>137</v>
      </c>
    </row>
    <row r="228" spans="1:3" ht="15.75" x14ac:dyDescent="0.25">
      <c r="A228" s="160"/>
    </row>
    <row r="231" spans="1:3" x14ac:dyDescent="0.25">
      <c r="C231" s="42"/>
    </row>
    <row r="232" spans="1:3" x14ac:dyDescent="0.25">
      <c r="C232" s="42"/>
    </row>
    <row r="233" spans="1:3" x14ac:dyDescent="0.25">
      <c r="C233" s="42"/>
    </row>
    <row r="234" spans="1:3" x14ac:dyDescent="0.25">
      <c r="C234" s="42"/>
    </row>
    <row r="235" spans="1:3" x14ac:dyDescent="0.25">
      <c r="C235" s="42"/>
    </row>
    <row r="236" spans="1:3" x14ac:dyDescent="0.25">
      <c r="C236" s="42"/>
    </row>
    <row r="237" spans="1:3" x14ac:dyDescent="0.25">
      <c r="C237" s="42"/>
    </row>
    <row r="238" spans="1:3" x14ac:dyDescent="0.25">
      <c r="C238" s="42"/>
    </row>
    <row r="239" spans="1:3" x14ac:dyDescent="0.25">
      <c r="C239" s="42"/>
    </row>
    <row r="240" spans="1:3" x14ac:dyDescent="0.25">
      <c r="C240" s="42"/>
    </row>
    <row r="241" spans="3:3" x14ac:dyDescent="0.25">
      <c r="C241" s="42"/>
    </row>
    <row r="242" spans="3:3" x14ac:dyDescent="0.25">
      <c r="C242" s="42"/>
    </row>
    <row r="243" spans="3:3" x14ac:dyDescent="0.25">
      <c r="C243" s="42"/>
    </row>
    <row r="244" spans="3:3" x14ac:dyDescent="0.25">
      <c r="C244" s="42"/>
    </row>
    <row r="245" spans="3:3" x14ac:dyDescent="0.25">
      <c r="C245" s="42"/>
    </row>
    <row r="246" spans="3:3" x14ac:dyDescent="0.25">
      <c r="C246" s="42"/>
    </row>
    <row r="247" spans="3:3" x14ac:dyDescent="0.25">
      <c r="C247" s="42"/>
    </row>
    <row r="248" spans="3:3" x14ac:dyDescent="0.25">
      <c r="C248" s="42"/>
    </row>
    <row r="249" spans="3:3" x14ac:dyDescent="0.25">
      <c r="C249" s="42"/>
    </row>
    <row r="250" spans="3:3" x14ac:dyDescent="0.25">
      <c r="C250" s="42"/>
    </row>
    <row r="251" spans="3:3" x14ac:dyDescent="0.25">
      <c r="C251" s="42"/>
    </row>
    <row r="252" spans="3:3" x14ac:dyDescent="0.25">
      <c r="C252" s="42"/>
    </row>
    <row r="253" spans="3:3" x14ac:dyDescent="0.25">
      <c r="C253" s="42"/>
    </row>
    <row r="254" spans="3:3" x14ac:dyDescent="0.25">
      <c r="C254" s="42"/>
    </row>
    <row r="255" spans="3:3" x14ac:dyDescent="0.25">
      <c r="C255" s="42"/>
    </row>
    <row r="256" spans="3:3" x14ac:dyDescent="0.25">
      <c r="C256" s="42"/>
    </row>
    <row r="257" spans="3:3" x14ac:dyDescent="0.25">
      <c r="C257" s="42"/>
    </row>
    <row r="258" spans="3:3" x14ac:dyDescent="0.25">
      <c r="C258" s="42"/>
    </row>
    <row r="259" spans="3:3" x14ac:dyDescent="0.25">
      <c r="C259" s="42"/>
    </row>
    <row r="260" spans="3:3" x14ac:dyDescent="0.25">
      <c r="C260" s="4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316"/>
  <sheetViews>
    <sheetView workbookViewId="0"/>
  </sheetViews>
  <sheetFormatPr defaultRowHeight="15" x14ac:dyDescent="0.25"/>
  <cols>
    <col min="3" max="3" width="32" customWidth="1"/>
    <col min="4" max="4" width="9.7109375" bestFit="1" customWidth="1"/>
    <col min="5" max="5" width="9.85546875" bestFit="1" customWidth="1"/>
    <col min="6" max="9" width="10.140625" bestFit="1" customWidth="1"/>
    <col min="10" max="10" width="9.42578125" bestFit="1" customWidth="1"/>
    <col min="12" max="12" width="9.85546875" bestFit="1" customWidth="1"/>
    <col min="13" max="13" width="9.42578125" bestFit="1" customWidth="1"/>
    <col min="14" max="14" width="10" bestFit="1" customWidth="1"/>
    <col min="15" max="15" width="9.7109375" bestFit="1" customWidth="1"/>
    <col min="18" max="19" width="9.85546875" bestFit="1" customWidth="1"/>
    <col min="20" max="20" width="9.5703125" bestFit="1" customWidth="1"/>
  </cols>
  <sheetData>
    <row r="1" spans="1:19" ht="15.75" thickBot="1" x14ac:dyDescent="0.3">
      <c r="A1" s="312" t="s">
        <v>223</v>
      </c>
      <c r="B1" s="86" t="s">
        <v>224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26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vSchoor</v>
      </c>
      <c r="K7" s="29" t="str">
        <f>+$B$1</f>
        <v>Dèan</v>
      </c>
      <c r="L7" s="141">
        <v>29</v>
      </c>
      <c r="M7" s="141">
        <v>28</v>
      </c>
      <c r="N7" s="141">
        <v>26</v>
      </c>
      <c r="O7" s="141">
        <v>86</v>
      </c>
      <c r="P7" s="141">
        <v>49</v>
      </c>
      <c r="Q7" s="141">
        <v>48</v>
      </c>
      <c r="R7" s="141">
        <v>39</v>
      </c>
      <c r="S7" s="141">
        <v>32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vSchoor</v>
      </c>
      <c r="B13" s="29" t="str">
        <f>+$B$1</f>
        <v>Dèan</v>
      </c>
      <c r="C13" s="141">
        <v>1</v>
      </c>
      <c r="D13" s="212">
        <v>5.8776222222222225</v>
      </c>
      <c r="E13" s="337">
        <v>6.666666666666667</v>
      </c>
      <c r="F13" s="207">
        <v>0.78904444444444444</v>
      </c>
      <c r="G13" s="208">
        <v>4</v>
      </c>
      <c r="H13" s="209">
        <v>2.9022095238095247</v>
      </c>
      <c r="I13" s="141">
        <v>26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6</v>
      </c>
      <c r="D15" s="40"/>
      <c r="E15" s="40"/>
      <c r="F15" s="41">
        <v>42833</v>
      </c>
    </row>
    <row r="18" spans="1:10" x14ac:dyDescent="0.25">
      <c r="A18" s="187" t="s">
        <v>241</v>
      </c>
      <c r="B18" s="338">
        <v>42832</v>
      </c>
      <c r="C18" s="87">
        <v>1</v>
      </c>
      <c r="D18" s="87">
        <v>2</v>
      </c>
      <c r="E18" s="87">
        <v>3</v>
      </c>
      <c r="F18" s="87">
        <v>4</v>
      </c>
    </row>
    <row r="19" spans="1:10" x14ac:dyDescent="0.25">
      <c r="A19" t="s">
        <v>268</v>
      </c>
      <c r="C19" s="312" t="s">
        <v>269</v>
      </c>
      <c r="D19" s="374" t="s">
        <v>270</v>
      </c>
      <c r="E19" s="375" t="s">
        <v>271</v>
      </c>
      <c r="F19" s="376" t="s">
        <v>272</v>
      </c>
      <c r="G19" s="40" t="s">
        <v>243</v>
      </c>
      <c r="H19" s="40" t="s">
        <v>244</v>
      </c>
      <c r="I19" s="40" t="s">
        <v>78</v>
      </c>
    </row>
    <row r="20" spans="1:10" x14ac:dyDescent="0.25">
      <c r="A20" s="87">
        <v>1</v>
      </c>
      <c r="B20" s="312" t="s">
        <v>269</v>
      </c>
      <c r="C20" s="361"/>
      <c r="D20" s="217">
        <v>12</v>
      </c>
      <c r="E20" s="215">
        <v>11</v>
      </c>
      <c r="F20" s="200">
        <v>14</v>
      </c>
      <c r="G20" s="37">
        <v>37</v>
      </c>
      <c r="H20" s="37">
        <v>19</v>
      </c>
      <c r="I20" s="373">
        <v>1.9473684210526316</v>
      </c>
    </row>
    <row r="21" spans="1:10" x14ac:dyDescent="0.25">
      <c r="A21" s="87">
        <v>2</v>
      </c>
      <c r="B21" s="374" t="s">
        <v>270</v>
      </c>
      <c r="C21" s="217">
        <v>6</v>
      </c>
      <c r="D21" s="361"/>
      <c r="E21" s="200">
        <v>7</v>
      </c>
      <c r="F21" s="215">
        <v>8</v>
      </c>
      <c r="G21" s="37">
        <v>21</v>
      </c>
      <c r="H21" s="37">
        <v>28</v>
      </c>
      <c r="I21" s="373">
        <v>0.75</v>
      </c>
    </row>
    <row r="22" spans="1:10" x14ac:dyDescent="0.25">
      <c r="A22" s="87">
        <v>3</v>
      </c>
      <c r="B22" s="375" t="s">
        <v>271</v>
      </c>
      <c r="C22" s="215">
        <v>4</v>
      </c>
      <c r="D22" s="200">
        <v>6</v>
      </c>
      <c r="E22" s="361"/>
      <c r="F22" s="217"/>
      <c r="G22" s="37">
        <v>10</v>
      </c>
      <c r="H22" s="37">
        <v>18</v>
      </c>
      <c r="I22" s="373">
        <v>0.55555555555555558</v>
      </c>
    </row>
    <row r="23" spans="1:10" x14ac:dyDescent="0.25">
      <c r="A23" s="87">
        <v>4</v>
      </c>
      <c r="B23" s="377" t="s">
        <v>272</v>
      </c>
      <c r="C23" s="200">
        <v>9</v>
      </c>
      <c r="D23" s="215">
        <v>10</v>
      </c>
      <c r="E23" s="217"/>
      <c r="F23" s="361"/>
      <c r="G23" s="309">
        <v>19</v>
      </c>
      <c r="H23" s="37">
        <v>22</v>
      </c>
      <c r="I23" s="373">
        <v>0.86363636363636365</v>
      </c>
    </row>
    <row r="24" spans="1:10" x14ac:dyDescent="0.25">
      <c r="B24" s="40" t="s">
        <v>244</v>
      </c>
      <c r="C24" s="37">
        <v>19</v>
      </c>
      <c r="D24" s="37">
        <v>28</v>
      </c>
      <c r="E24" s="37">
        <v>18</v>
      </c>
      <c r="F24" s="37">
        <v>22</v>
      </c>
      <c r="G24" s="87"/>
      <c r="H24" s="87"/>
      <c r="I24" s="87"/>
    </row>
    <row r="25" spans="1:10" x14ac:dyDescent="0.25">
      <c r="C25" s="342" t="s">
        <v>247</v>
      </c>
      <c r="D25" s="343" t="s">
        <v>248</v>
      </c>
      <c r="E25" s="344" t="s">
        <v>249</v>
      </c>
    </row>
    <row r="28" spans="1:10" x14ac:dyDescent="0.25">
      <c r="G28" s="342" t="s">
        <v>247</v>
      </c>
      <c r="H28" s="343" t="s">
        <v>248</v>
      </c>
      <c r="I28" s="344" t="s">
        <v>249</v>
      </c>
      <c r="J28" s="137" t="s">
        <v>263</v>
      </c>
    </row>
    <row r="29" spans="1:10" x14ac:dyDescent="0.25">
      <c r="A29" s="312" t="s">
        <v>269</v>
      </c>
      <c r="B29" s="86" t="s">
        <v>224</v>
      </c>
      <c r="C29" s="346" t="s">
        <v>25</v>
      </c>
      <c r="D29" s="347" t="s">
        <v>26</v>
      </c>
      <c r="E29" s="347" t="s">
        <v>27</v>
      </c>
      <c r="F29" s="347" t="s">
        <v>28</v>
      </c>
      <c r="G29" s="378" t="s">
        <v>272</v>
      </c>
      <c r="H29" s="379" t="s">
        <v>271</v>
      </c>
      <c r="I29" s="380" t="s">
        <v>270</v>
      </c>
      <c r="J29" s="378" t="s">
        <v>272</v>
      </c>
    </row>
    <row r="30" spans="1:10" x14ac:dyDescent="0.25">
      <c r="A30" s="312" t="s">
        <v>269</v>
      </c>
      <c r="B30" s="86" t="s">
        <v>224</v>
      </c>
      <c r="C30" s="37">
        <v>6</v>
      </c>
      <c r="D30" s="40"/>
      <c r="E30" s="40"/>
      <c r="F30" s="350" t="s">
        <v>252</v>
      </c>
      <c r="G30" s="37">
        <v>0</v>
      </c>
      <c r="H30" s="37">
        <v>0</v>
      </c>
      <c r="I30" s="37">
        <v>0</v>
      </c>
      <c r="J30" s="37">
        <v>0</v>
      </c>
    </row>
    <row r="33" spans="1:21" x14ac:dyDescent="0.25">
      <c r="A33" t="s">
        <v>29</v>
      </c>
      <c r="C33" s="42"/>
    </row>
    <row r="34" spans="1:21" ht="15.75" thickBot="1" x14ac:dyDescent="0.3">
      <c r="A34" t="s">
        <v>161</v>
      </c>
    </row>
    <row r="35" spans="1:21" x14ac:dyDescent="0.25">
      <c r="A35" s="1" t="s">
        <v>162</v>
      </c>
      <c r="B35" s="1"/>
      <c r="D35" s="43" t="s">
        <v>1</v>
      </c>
      <c r="E35" s="44" t="s">
        <v>30</v>
      </c>
      <c r="F35" s="45" t="s">
        <v>1</v>
      </c>
      <c r="G35" s="4" t="s">
        <v>30</v>
      </c>
      <c r="H35" s="46" t="s">
        <v>1</v>
      </c>
      <c r="I35" s="6" t="s">
        <v>30</v>
      </c>
      <c r="J35" s="46" t="s">
        <v>1</v>
      </c>
      <c r="K35" s="47" t="s">
        <v>30</v>
      </c>
      <c r="L35" s="46" t="s">
        <v>1</v>
      </c>
      <c r="M35" s="4" t="s">
        <v>30</v>
      </c>
      <c r="N35" s="3" t="s">
        <v>1</v>
      </c>
      <c r="O35" s="44" t="s">
        <v>30</v>
      </c>
      <c r="P35" s="168" t="s">
        <v>1</v>
      </c>
      <c r="Q35" s="44" t="s">
        <v>30</v>
      </c>
      <c r="R35" s="3" t="s">
        <v>1</v>
      </c>
      <c r="S35" s="44" t="s">
        <v>30</v>
      </c>
      <c r="T35" s="257" t="s">
        <v>31</v>
      </c>
      <c r="U35" s="49" t="s">
        <v>32</v>
      </c>
    </row>
    <row r="36" spans="1:21" x14ac:dyDescent="0.25">
      <c r="A36" s="258" t="s">
        <v>139</v>
      </c>
      <c r="B36" s="1"/>
      <c r="D36" s="50" t="s">
        <v>7</v>
      </c>
      <c r="E36" s="12" t="s">
        <v>7</v>
      </c>
      <c r="F36" s="15" t="s">
        <v>7</v>
      </c>
      <c r="G36" s="10" t="s">
        <v>7</v>
      </c>
      <c r="H36" s="51" t="s">
        <v>7</v>
      </c>
      <c r="I36" s="13" t="s">
        <v>7</v>
      </c>
      <c r="J36" s="51" t="s">
        <v>7</v>
      </c>
      <c r="K36" s="52" t="s">
        <v>7</v>
      </c>
      <c r="L36" s="51" t="s">
        <v>7</v>
      </c>
      <c r="M36" s="10" t="s">
        <v>7</v>
      </c>
      <c r="N36" s="11" t="s">
        <v>7</v>
      </c>
      <c r="O36" s="12" t="s">
        <v>7</v>
      </c>
      <c r="P36" s="151" t="s">
        <v>7</v>
      </c>
      <c r="Q36" s="12" t="s">
        <v>7</v>
      </c>
      <c r="R36" s="11" t="s">
        <v>7</v>
      </c>
      <c r="S36" s="12" t="s">
        <v>7</v>
      </c>
      <c r="T36" s="13" t="s">
        <v>33</v>
      </c>
      <c r="U36" s="12" t="s">
        <v>33</v>
      </c>
    </row>
    <row r="37" spans="1:21" x14ac:dyDescent="0.25">
      <c r="A37" s="169" t="s">
        <v>140</v>
      </c>
      <c r="B37" s="1"/>
      <c r="D37" s="50"/>
      <c r="E37" s="12" t="s">
        <v>17</v>
      </c>
      <c r="F37" s="15"/>
      <c r="G37" s="10" t="s">
        <v>17</v>
      </c>
      <c r="H37" s="51"/>
      <c r="I37" s="13" t="s">
        <v>17</v>
      </c>
      <c r="J37" s="51"/>
      <c r="K37" s="52" t="s">
        <v>17</v>
      </c>
      <c r="L37" s="51"/>
      <c r="M37" s="10" t="s">
        <v>17</v>
      </c>
      <c r="N37" s="15"/>
      <c r="O37" s="12" t="s">
        <v>17</v>
      </c>
      <c r="P37" s="170"/>
      <c r="Q37" s="12" t="s">
        <v>17</v>
      </c>
      <c r="R37" s="15"/>
      <c r="S37" s="12" t="s">
        <v>17</v>
      </c>
      <c r="T37" s="13" t="s">
        <v>17</v>
      </c>
      <c r="U37" s="12" t="s">
        <v>17</v>
      </c>
    </row>
    <row r="38" spans="1:21" x14ac:dyDescent="0.25">
      <c r="A38" s="99" t="s">
        <v>36</v>
      </c>
      <c r="B38" s="1"/>
      <c r="D38" s="50"/>
      <c r="E38" s="53">
        <v>42646</v>
      </c>
      <c r="F38" s="54"/>
      <c r="G38" s="55">
        <v>42679</v>
      </c>
      <c r="H38" s="56"/>
      <c r="I38" s="57">
        <v>42710</v>
      </c>
      <c r="J38" s="56"/>
      <c r="K38" s="58">
        <v>42741</v>
      </c>
      <c r="L38" s="56"/>
      <c r="M38" s="55">
        <v>42763</v>
      </c>
      <c r="N38" s="11"/>
      <c r="O38" s="68">
        <v>42798</v>
      </c>
      <c r="P38" s="151"/>
      <c r="Q38" s="53">
        <v>42815</v>
      </c>
      <c r="R38" s="11"/>
      <c r="S38" s="53">
        <v>42833</v>
      </c>
      <c r="T38" s="57">
        <v>42815</v>
      </c>
      <c r="U38" s="57">
        <v>42815</v>
      </c>
    </row>
    <row r="39" spans="1:21" ht="15.75" thickBot="1" x14ac:dyDescent="0.3">
      <c r="A39" s="19" t="s">
        <v>18</v>
      </c>
      <c r="B39" s="20" t="s">
        <v>19</v>
      </c>
      <c r="D39" s="24"/>
      <c r="E39" s="60"/>
      <c r="F39" s="61"/>
      <c r="G39" s="62"/>
      <c r="H39" s="63"/>
      <c r="I39" s="64"/>
      <c r="J39" s="63"/>
      <c r="K39" s="65"/>
      <c r="L39" s="63"/>
      <c r="M39" s="62"/>
      <c r="N39" s="22"/>
      <c r="O39" s="66"/>
      <c r="P39" s="171"/>
      <c r="Q39" s="27"/>
      <c r="R39" s="22"/>
      <c r="S39" s="259"/>
      <c r="T39" s="82">
        <v>42833</v>
      </c>
      <c r="U39" s="82">
        <v>42833</v>
      </c>
    </row>
    <row r="40" spans="1:21" x14ac:dyDescent="0.25">
      <c r="A40" s="28" t="str">
        <f>+$A$1</f>
        <v>vSchoor</v>
      </c>
      <c r="B40" s="29" t="str">
        <f>+$B$1</f>
        <v>Dèan</v>
      </c>
      <c r="C40" s="211" t="s">
        <v>35</v>
      </c>
      <c r="D40" s="70">
        <v>5.9411142857142858</v>
      </c>
      <c r="E40" s="37">
        <v>31</v>
      </c>
      <c r="F40" s="70">
        <v>5.9411142857142858</v>
      </c>
      <c r="G40" s="67">
        <v>30</v>
      </c>
      <c r="H40" s="70">
        <v>5.9411142857142858</v>
      </c>
      <c r="I40" s="37">
        <v>29</v>
      </c>
      <c r="J40" s="70">
        <v>5.9411142857142858</v>
      </c>
      <c r="K40" s="37">
        <v>29</v>
      </c>
      <c r="L40" s="70">
        <v>5.9411142857142858</v>
      </c>
      <c r="M40" s="67">
        <v>29</v>
      </c>
      <c r="N40" s="70">
        <v>5.9411142857142858</v>
      </c>
      <c r="O40" s="37">
        <v>30</v>
      </c>
      <c r="P40" s="308">
        <v>5.9411142857142858</v>
      </c>
      <c r="Q40" s="260">
        <v>30</v>
      </c>
      <c r="R40" s="212">
        <v>5.8776222222222225</v>
      </c>
      <c r="S40" s="141">
        <v>29</v>
      </c>
      <c r="T40" s="141">
        <f>+Q40-S40</f>
        <v>1</v>
      </c>
      <c r="U40" s="213">
        <f>+T40/Q40</f>
        <v>3.3333333333333333E-2</v>
      </c>
    </row>
    <row r="41" spans="1:21" x14ac:dyDescent="0.25">
      <c r="C41" s="42"/>
    </row>
    <row r="42" spans="1:21" ht="15.75" thickBot="1" x14ac:dyDescent="0.3">
      <c r="A42" t="s">
        <v>165</v>
      </c>
    </row>
    <row r="43" spans="1:21" x14ac:dyDescent="0.25">
      <c r="A43" s="1" t="s">
        <v>162</v>
      </c>
      <c r="B43" s="1"/>
      <c r="D43" s="3" t="s">
        <v>1</v>
      </c>
      <c r="E43" s="44" t="s">
        <v>30</v>
      </c>
    </row>
    <row r="44" spans="1:21" x14ac:dyDescent="0.25">
      <c r="A44" s="9" t="s">
        <v>139</v>
      </c>
      <c r="B44" s="1"/>
      <c r="D44" s="11" t="s">
        <v>7</v>
      </c>
      <c r="E44" s="12" t="s">
        <v>7</v>
      </c>
    </row>
    <row r="45" spans="1:21" x14ac:dyDescent="0.25">
      <c r="A45" s="169" t="s">
        <v>140</v>
      </c>
      <c r="B45" s="1"/>
      <c r="D45" s="15"/>
      <c r="E45" s="12" t="s">
        <v>17</v>
      </c>
    </row>
    <row r="46" spans="1:21" x14ac:dyDescent="0.25">
      <c r="A46" s="99"/>
      <c r="B46" s="1"/>
      <c r="D46" s="11"/>
      <c r="E46" s="59" t="s">
        <v>34</v>
      </c>
    </row>
    <row r="47" spans="1:21" ht="15.75" thickBot="1" x14ac:dyDescent="0.3">
      <c r="A47" s="19" t="s">
        <v>18</v>
      </c>
      <c r="B47" s="20" t="s">
        <v>19</v>
      </c>
      <c r="D47" s="22" t="s">
        <v>20</v>
      </c>
      <c r="E47" s="27">
        <v>42833</v>
      </c>
    </row>
    <row r="48" spans="1:21" x14ac:dyDescent="0.25">
      <c r="A48" s="28" t="str">
        <f>+$A$1</f>
        <v>vSchoor</v>
      </c>
      <c r="B48" s="29" t="str">
        <f>+$B$1</f>
        <v>Dèan</v>
      </c>
      <c r="C48" s="69" t="s">
        <v>193</v>
      </c>
      <c r="D48" s="212">
        <v>5.8776222222222225</v>
      </c>
      <c r="E48" s="215">
        <v>29</v>
      </c>
    </row>
    <row r="49" spans="1:21" x14ac:dyDescent="0.25">
      <c r="C49" s="42"/>
    </row>
    <row r="50" spans="1:21" ht="15.75" thickBot="1" x14ac:dyDescent="0.3">
      <c r="A50" t="s">
        <v>166</v>
      </c>
    </row>
    <row r="51" spans="1:21" x14ac:dyDescent="0.25">
      <c r="A51" s="1" t="s">
        <v>141</v>
      </c>
      <c r="B51" s="1"/>
      <c r="D51" s="2" t="s">
        <v>3</v>
      </c>
      <c r="E51" s="44" t="s">
        <v>3</v>
      </c>
      <c r="F51" s="2" t="s">
        <v>3</v>
      </c>
      <c r="G51" s="44" t="s">
        <v>3</v>
      </c>
      <c r="H51" s="2" t="s">
        <v>3</v>
      </c>
      <c r="I51" s="44" t="s">
        <v>3</v>
      </c>
      <c r="J51" s="2" t="s">
        <v>3</v>
      </c>
      <c r="K51" s="44" t="s">
        <v>3</v>
      </c>
      <c r="L51" s="2" t="s">
        <v>3</v>
      </c>
      <c r="M51" s="4" t="s">
        <v>3</v>
      </c>
      <c r="N51" s="5" t="s">
        <v>3</v>
      </c>
      <c r="O51" s="44" t="s">
        <v>3</v>
      </c>
      <c r="P51" s="5" t="s">
        <v>3</v>
      </c>
      <c r="Q51" s="44" t="s">
        <v>3</v>
      </c>
      <c r="R51" s="5" t="s">
        <v>3</v>
      </c>
      <c r="S51" s="44" t="s">
        <v>3</v>
      </c>
      <c r="T51" s="44" t="s">
        <v>36</v>
      </c>
      <c r="U51" s="48" t="s">
        <v>37</v>
      </c>
    </row>
    <row r="52" spans="1:21" x14ac:dyDescent="0.25">
      <c r="A52" s="1" t="s">
        <v>162</v>
      </c>
      <c r="B52" s="1"/>
      <c r="D52" s="71" t="s">
        <v>9</v>
      </c>
      <c r="E52" s="12" t="s">
        <v>9</v>
      </c>
      <c r="F52" s="71" t="s">
        <v>9</v>
      </c>
      <c r="G52" s="12" t="s">
        <v>9</v>
      </c>
      <c r="H52" s="71" t="s">
        <v>9</v>
      </c>
      <c r="I52" s="12" t="s">
        <v>9</v>
      </c>
      <c r="J52" s="71" t="s">
        <v>9</v>
      </c>
      <c r="K52" s="12" t="s">
        <v>9</v>
      </c>
      <c r="L52" s="71" t="s">
        <v>9</v>
      </c>
      <c r="M52" s="10" t="s">
        <v>9</v>
      </c>
      <c r="N52" s="12" t="s">
        <v>9</v>
      </c>
      <c r="O52" s="12" t="s">
        <v>9</v>
      </c>
      <c r="P52" s="12" t="s">
        <v>9</v>
      </c>
      <c r="Q52" s="12" t="s">
        <v>9</v>
      </c>
      <c r="R52" s="12" t="s">
        <v>9</v>
      </c>
      <c r="S52" s="12" t="s">
        <v>9</v>
      </c>
      <c r="T52" s="12" t="s">
        <v>38</v>
      </c>
      <c r="U52" s="12" t="s">
        <v>38</v>
      </c>
    </row>
    <row r="53" spans="1:21" x14ac:dyDescent="0.25">
      <c r="A53" s="187" t="s">
        <v>151</v>
      </c>
      <c r="B53" s="1"/>
      <c r="D53" s="71" t="s">
        <v>39</v>
      </c>
      <c r="E53" s="12" t="s">
        <v>40</v>
      </c>
      <c r="F53" s="71" t="s">
        <v>39</v>
      </c>
      <c r="G53" s="12" t="s">
        <v>40</v>
      </c>
      <c r="H53" s="71" t="s">
        <v>39</v>
      </c>
      <c r="I53" s="12" t="s">
        <v>40</v>
      </c>
      <c r="J53" s="71" t="s">
        <v>39</v>
      </c>
      <c r="K53" s="12" t="s">
        <v>40</v>
      </c>
      <c r="L53" s="71" t="s">
        <v>39</v>
      </c>
      <c r="M53" s="10" t="s">
        <v>40</v>
      </c>
      <c r="N53" s="12" t="s">
        <v>11</v>
      </c>
      <c r="O53" s="12" t="s">
        <v>40</v>
      </c>
      <c r="P53" s="80" t="s">
        <v>39</v>
      </c>
      <c r="Q53" s="12" t="s">
        <v>40</v>
      </c>
      <c r="R53" s="12" t="s">
        <v>11</v>
      </c>
      <c r="S53" s="12" t="s">
        <v>40</v>
      </c>
      <c r="T53" s="12" t="s">
        <v>41</v>
      </c>
      <c r="U53" s="12" t="s">
        <v>41</v>
      </c>
    </row>
    <row r="54" spans="1:21" x14ac:dyDescent="0.25">
      <c r="A54" s="187" t="s">
        <v>15</v>
      </c>
      <c r="B54" s="1"/>
      <c r="D54" s="72" t="s">
        <v>42</v>
      </c>
      <c r="E54" s="12" t="s">
        <v>17</v>
      </c>
      <c r="F54" s="72" t="s">
        <v>42</v>
      </c>
      <c r="G54" s="12" t="s">
        <v>17</v>
      </c>
      <c r="H54" s="72" t="s">
        <v>42</v>
      </c>
      <c r="I54" s="12" t="s">
        <v>17</v>
      </c>
      <c r="J54" s="72" t="s">
        <v>42</v>
      </c>
      <c r="K54" s="12" t="s">
        <v>17</v>
      </c>
      <c r="L54" s="72" t="s">
        <v>42</v>
      </c>
      <c r="M54" s="10" t="s">
        <v>17</v>
      </c>
      <c r="N54" s="12" t="s">
        <v>15</v>
      </c>
      <c r="O54" s="12" t="s">
        <v>17</v>
      </c>
      <c r="P54" s="80" t="s">
        <v>15</v>
      </c>
      <c r="Q54" s="12" t="s">
        <v>17</v>
      </c>
      <c r="R54" s="12" t="s">
        <v>15</v>
      </c>
      <c r="S54" s="12" t="s">
        <v>17</v>
      </c>
      <c r="T54" s="53">
        <v>42815</v>
      </c>
      <c r="U54" s="53">
        <v>42815</v>
      </c>
    </row>
    <row r="55" spans="1:21" ht="15.75" thickBot="1" x14ac:dyDescent="0.3">
      <c r="A55" s="73" t="s">
        <v>18</v>
      </c>
      <c r="B55" s="20" t="s">
        <v>19</v>
      </c>
      <c r="D55" s="22" t="s">
        <v>22</v>
      </c>
      <c r="E55" s="27">
        <v>42646</v>
      </c>
      <c r="F55" s="22" t="s">
        <v>22</v>
      </c>
      <c r="G55" s="27">
        <v>42679</v>
      </c>
      <c r="H55" s="22" t="s">
        <v>22</v>
      </c>
      <c r="I55" s="27">
        <v>42710</v>
      </c>
      <c r="J55" s="22" t="s">
        <v>22</v>
      </c>
      <c r="K55" s="27">
        <v>42741</v>
      </c>
      <c r="L55" s="22" t="s">
        <v>22</v>
      </c>
      <c r="M55" s="81">
        <v>42763</v>
      </c>
      <c r="N55" s="24" t="s">
        <v>22</v>
      </c>
      <c r="O55" s="255">
        <v>42798</v>
      </c>
      <c r="P55" s="24" t="s">
        <v>22</v>
      </c>
      <c r="Q55" s="255">
        <v>42815</v>
      </c>
      <c r="R55" s="24" t="s">
        <v>167</v>
      </c>
      <c r="S55" s="255">
        <v>42833</v>
      </c>
      <c r="T55" s="27">
        <v>42833</v>
      </c>
      <c r="U55" s="27">
        <v>42833</v>
      </c>
    </row>
    <row r="56" spans="1:21" x14ac:dyDescent="0.25">
      <c r="A56" s="28" t="str">
        <f>+$A$1</f>
        <v>vSchoor</v>
      </c>
      <c r="B56" s="29" t="str">
        <f>+$B$1</f>
        <v>Dèan</v>
      </c>
      <c r="C56" s="74" t="s">
        <v>43</v>
      </c>
      <c r="D56" s="75">
        <v>0.72555238095238117</v>
      </c>
      <c r="E56" s="37">
        <v>30</v>
      </c>
      <c r="F56" s="75">
        <v>0.72555238095238117</v>
      </c>
      <c r="G56" s="37">
        <v>30</v>
      </c>
      <c r="H56" s="75">
        <v>0.72555238095238117</v>
      </c>
      <c r="I56" s="37">
        <v>32</v>
      </c>
      <c r="J56" s="75">
        <v>0.72555238095238117</v>
      </c>
      <c r="K56" s="67">
        <v>30</v>
      </c>
      <c r="L56" s="75">
        <v>0.72555238095238117</v>
      </c>
      <c r="M56" s="67">
        <v>31</v>
      </c>
      <c r="N56" s="75">
        <v>0.72555238095238117</v>
      </c>
      <c r="O56" s="229">
        <v>32</v>
      </c>
      <c r="P56" s="262">
        <v>0.72555238095238117</v>
      </c>
      <c r="Q56" s="67">
        <v>32</v>
      </c>
      <c r="R56" s="207">
        <v>0.78904444444444444</v>
      </c>
      <c r="S56" s="141">
        <v>28</v>
      </c>
      <c r="T56" s="230">
        <f>+Q56-S56</f>
        <v>4</v>
      </c>
      <c r="U56" s="222">
        <f>+T56/Q56</f>
        <v>0.125</v>
      </c>
    </row>
    <row r="57" spans="1:21" x14ac:dyDescent="0.25">
      <c r="C57" s="42"/>
    </row>
    <row r="58" spans="1:21" ht="15.75" thickBot="1" x14ac:dyDescent="0.3">
      <c r="A58" t="s">
        <v>168</v>
      </c>
    </row>
    <row r="59" spans="1:21" x14ac:dyDescent="0.25">
      <c r="A59" s="1" t="s">
        <v>162</v>
      </c>
      <c r="B59" s="1"/>
      <c r="D59" s="5" t="s">
        <v>3</v>
      </c>
      <c r="E59" s="44" t="s">
        <v>3</v>
      </c>
    </row>
    <row r="60" spans="1:21" x14ac:dyDescent="0.25">
      <c r="A60" s="9" t="s">
        <v>139</v>
      </c>
      <c r="B60" s="1"/>
      <c r="D60" s="12" t="s">
        <v>9</v>
      </c>
      <c r="E60" s="12" t="s">
        <v>9</v>
      </c>
    </row>
    <row r="61" spans="1:21" x14ac:dyDescent="0.25">
      <c r="A61" s="187" t="s">
        <v>151</v>
      </c>
      <c r="B61" s="1"/>
      <c r="D61" s="12" t="s">
        <v>11</v>
      </c>
      <c r="E61" s="12" t="s">
        <v>40</v>
      </c>
    </row>
    <row r="62" spans="1:21" x14ac:dyDescent="0.25">
      <c r="A62" s="187" t="s">
        <v>15</v>
      </c>
      <c r="B62" s="1"/>
      <c r="D62" s="12" t="s">
        <v>15</v>
      </c>
      <c r="E62" s="12" t="s">
        <v>17</v>
      </c>
    </row>
    <row r="63" spans="1:21" ht="15.75" thickBot="1" x14ac:dyDescent="0.3">
      <c r="A63" s="19" t="s">
        <v>18</v>
      </c>
      <c r="B63" s="20" t="s">
        <v>19</v>
      </c>
      <c r="D63" s="24" t="s">
        <v>167</v>
      </c>
      <c r="E63" s="255">
        <v>42833</v>
      </c>
    </row>
    <row r="64" spans="1:21" x14ac:dyDescent="0.25">
      <c r="A64" s="28" t="str">
        <f>+$A$1</f>
        <v>vSchoor</v>
      </c>
      <c r="B64" s="29" t="str">
        <f>+$B$1</f>
        <v>Dèan</v>
      </c>
      <c r="C64" s="76" t="s">
        <v>194</v>
      </c>
      <c r="D64" s="207">
        <v>0.78904444444444444</v>
      </c>
      <c r="E64" s="254">
        <v>28</v>
      </c>
      <c r="F64" s="42"/>
    </row>
    <row r="65" spans="1:22" x14ac:dyDescent="0.25">
      <c r="C65" s="42"/>
    </row>
    <row r="66" spans="1:22" ht="19.5" thickBot="1" x14ac:dyDescent="0.35">
      <c r="A66" t="s">
        <v>171</v>
      </c>
      <c r="C66" s="42"/>
      <c r="D66" s="85"/>
      <c r="J66" s="85"/>
    </row>
    <row r="67" spans="1:22" x14ac:dyDescent="0.25">
      <c r="A67" s="1" t="s">
        <v>162</v>
      </c>
      <c r="B67" s="1"/>
      <c r="D67" s="42" t="s">
        <v>4</v>
      </c>
      <c r="E67" s="49" t="s">
        <v>3</v>
      </c>
    </row>
    <row r="68" spans="1:22" x14ac:dyDescent="0.25">
      <c r="A68" s="9" t="s">
        <v>139</v>
      </c>
      <c r="B68" s="1"/>
      <c r="D68" s="42" t="s">
        <v>3</v>
      </c>
      <c r="E68" s="80" t="s">
        <v>9</v>
      </c>
    </row>
    <row r="69" spans="1:22" x14ac:dyDescent="0.25">
      <c r="A69" s="169" t="s">
        <v>143</v>
      </c>
      <c r="B69" s="1"/>
      <c r="D69" s="42" t="s">
        <v>9</v>
      </c>
      <c r="E69" s="80" t="s">
        <v>17</v>
      </c>
    </row>
    <row r="70" spans="1:22" x14ac:dyDescent="0.25">
      <c r="A70" s="99" t="s">
        <v>15</v>
      </c>
      <c r="B70" s="1"/>
      <c r="D70" s="42" t="s">
        <v>16</v>
      </c>
      <c r="E70" s="59" t="s">
        <v>41</v>
      </c>
    </row>
    <row r="71" spans="1:22" ht="15.75" thickBot="1" x14ac:dyDescent="0.3">
      <c r="A71" s="19" t="s">
        <v>18</v>
      </c>
      <c r="B71" s="39" t="s">
        <v>19</v>
      </c>
      <c r="D71" s="42" t="s">
        <v>96</v>
      </c>
      <c r="E71" s="287">
        <v>42833</v>
      </c>
    </row>
    <row r="72" spans="1:22" x14ac:dyDescent="0.25">
      <c r="A72" s="28" t="str">
        <f>+$A$1</f>
        <v>vSchoor</v>
      </c>
      <c r="B72" s="29" t="str">
        <f>+$B$1</f>
        <v>Dèan</v>
      </c>
      <c r="C72" s="86" t="s">
        <v>195</v>
      </c>
      <c r="D72" s="209">
        <v>2.9022095238095247</v>
      </c>
      <c r="E72" s="302">
        <v>26</v>
      </c>
    </row>
    <row r="73" spans="1:22" x14ac:dyDescent="0.25">
      <c r="C73" s="42"/>
    </row>
    <row r="74" spans="1:22" ht="15.75" thickBot="1" x14ac:dyDescent="0.3">
      <c r="A74" t="s">
        <v>159</v>
      </c>
      <c r="F74" s="42"/>
      <c r="H74" s="42"/>
      <c r="K74" s="87"/>
      <c r="T74" s="42"/>
      <c r="U74" s="42"/>
    </row>
    <row r="75" spans="1:22" x14ac:dyDescent="0.25">
      <c r="A75" s="1" t="s">
        <v>162</v>
      </c>
      <c r="B75" s="1"/>
      <c r="D75" s="4" t="s">
        <v>46</v>
      </c>
      <c r="E75" s="4" t="s">
        <v>46</v>
      </c>
      <c r="F75" s="4" t="s">
        <v>46</v>
      </c>
      <c r="G75" s="4" t="s">
        <v>47</v>
      </c>
      <c r="H75" s="44" t="s">
        <v>47</v>
      </c>
      <c r="I75" s="6" t="s">
        <v>47</v>
      </c>
      <c r="J75" s="6" t="s">
        <v>47</v>
      </c>
      <c r="K75" s="6" t="s">
        <v>47</v>
      </c>
      <c r="L75" s="6" t="s">
        <v>47</v>
      </c>
      <c r="M75" s="6" t="s">
        <v>47</v>
      </c>
      <c r="N75" s="47" t="s">
        <v>47</v>
      </c>
      <c r="O75" s="4" t="s">
        <v>47</v>
      </c>
      <c r="P75" s="4" t="s">
        <v>47</v>
      </c>
      <c r="Q75" s="4" t="s">
        <v>47</v>
      </c>
      <c r="R75" s="4" t="s">
        <v>47</v>
      </c>
      <c r="S75" s="4" t="s">
        <v>47</v>
      </c>
      <c r="T75" s="4" t="s">
        <v>47</v>
      </c>
      <c r="U75" s="3" t="s">
        <v>31</v>
      </c>
      <c r="V75" s="43" t="s">
        <v>48</v>
      </c>
    </row>
    <row r="76" spans="1:22" x14ac:dyDescent="0.25">
      <c r="A76" s="9" t="s">
        <v>139</v>
      </c>
      <c r="B76" s="1" t="s">
        <v>145</v>
      </c>
      <c r="D76" s="89" t="s">
        <v>49</v>
      </c>
      <c r="E76" s="89" t="s">
        <v>49</v>
      </c>
      <c r="F76" s="72" t="s">
        <v>49</v>
      </c>
      <c r="G76" s="92" t="s">
        <v>49</v>
      </c>
      <c r="H76" s="121" t="s">
        <v>49</v>
      </c>
      <c r="I76" s="173" t="s">
        <v>49</v>
      </c>
      <c r="J76" s="173" t="s">
        <v>49</v>
      </c>
      <c r="K76" s="173" t="s">
        <v>49</v>
      </c>
      <c r="L76" s="173" t="s">
        <v>49</v>
      </c>
      <c r="M76" s="173" t="s">
        <v>49</v>
      </c>
      <c r="N76" s="174" t="s">
        <v>49</v>
      </c>
      <c r="O76" s="92" t="s">
        <v>49</v>
      </c>
      <c r="P76" s="92" t="s">
        <v>49</v>
      </c>
      <c r="Q76" s="92" t="s">
        <v>49</v>
      </c>
      <c r="R76" s="92" t="s">
        <v>49</v>
      </c>
      <c r="S76" s="92" t="s">
        <v>49</v>
      </c>
      <c r="T76" s="92" t="s">
        <v>49</v>
      </c>
      <c r="U76" s="175" t="s">
        <v>50</v>
      </c>
      <c r="V76" s="176" t="s">
        <v>51</v>
      </c>
    </row>
    <row r="77" spans="1:22" x14ac:dyDescent="0.25">
      <c r="A77" s="177" t="s">
        <v>146</v>
      </c>
      <c r="B77" s="1"/>
      <c r="D77" s="10" t="s">
        <v>52</v>
      </c>
      <c r="E77" s="10" t="s">
        <v>52</v>
      </c>
      <c r="F77" s="10" t="s">
        <v>52</v>
      </c>
      <c r="G77" s="90" t="s">
        <v>52</v>
      </c>
      <c r="H77" s="59" t="s">
        <v>52</v>
      </c>
      <c r="I77" s="18" t="s">
        <v>52</v>
      </c>
      <c r="J77" s="18" t="s">
        <v>52</v>
      </c>
      <c r="K77" s="18" t="s">
        <v>52</v>
      </c>
      <c r="L77" s="18" t="s">
        <v>52</v>
      </c>
      <c r="M77" s="18" t="s">
        <v>52</v>
      </c>
      <c r="N77" s="91" t="s">
        <v>52</v>
      </c>
      <c r="O77" s="90" t="s">
        <v>52</v>
      </c>
      <c r="P77" s="90" t="s">
        <v>52</v>
      </c>
      <c r="Q77" s="90" t="s">
        <v>52</v>
      </c>
      <c r="R77" s="90" t="s">
        <v>52</v>
      </c>
      <c r="S77" s="90" t="s">
        <v>52</v>
      </c>
      <c r="T77" s="90" t="s">
        <v>52</v>
      </c>
      <c r="U77" s="178" t="s">
        <v>53</v>
      </c>
      <c r="V77" s="50" t="s">
        <v>54</v>
      </c>
    </row>
    <row r="78" spans="1:22" x14ac:dyDescent="0.25">
      <c r="A78" s="1"/>
      <c r="B78" s="1"/>
      <c r="D78" s="10" t="s">
        <v>55</v>
      </c>
      <c r="E78" s="10" t="s">
        <v>56</v>
      </c>
      <c r="F78" s="10" t="s">
        <v>57</v>
      </c>
      <c r="G78" s="90" t="s">
        <v>58</v>
      </c>
      <c r="H78" s="59" t="s">
        <v>59</v>
      </c>
      <c r="I78" s="18" t="s">
        <v>60</v>
      </c>
      <c r="J78" s="18" t="s">
        <v>61</v>
      </c>
      <c r="K78" s="18" t="s">
        <v>62</v>
      </c>
      <c r="L78" s="18" t="s">
        <v>63</v>
      </c>
      <c r="M78" s="18" t="s">
        <v>64</v>
      </c>
      <c r="N78" s="91" t="s">
        <v>65</v>
      </c>
      <c r="O78" s="92" t="s">
        <v>66</v>
      </c>
      <c r="P78" s="92" t="s">
        <v>67</v>
      </c>
      <c r="Q78" s="92" t="s">
        <v>68</v>
      </c>
      <c r="R78" s="92" t="s">
        <v>69</v>
      </c>
      <c r="S78" s="92" t="s">
        <v>147</v>
      </c>
      <c r="T78" s="92" t="s">
        <v>172</v>
      </c>
      <c r="U78" s="179">
        <v>42815</v>
      </c>
      <c r="V78" s="180">
        <v>42815</v>
      </c>
    </row>
    <row r="79" spans="1:22" ht="15.75" thickBot="1" x14ac:dyDescent="0.3">
      <c r="A79" s="19" t="s">
        <v>18</v>
      </c>
      <c r="B79" s="20" t="s">
        <v>19</v>
      </c>
      <c r="D79" s="93">
        <v>2016</v>
      </c>
      <c r="E79" s="93">
        <v>2016</v>
      </c>
      <c r="F79" s="93">
        <v>2016</v>
      </c>
      <c r="G79" s="94">
        <v>2016</v>
      </c>
      <c r="H79" s="95">
        <v>2016</v>
      </c>
      <c r="I79" s="96">
        <v>2016</v>
      </c>
      <c r="J79" s="96">
        <v>2016</v>
      </c>
      <c r="K79" s="96">
        <v>2016</v>
      </c>
      <c r="L79" s="96">
        <v>2016</v>
      </c>
      <c r="M79" s="96">
        <v>2016</v>
      </c>
      <c r="N79" s="97">
        <v>2016</v>
      </c>
      <c r="O79" s="94">
        <v>2016</v>
      </c>
      <c r="P79" s="94">
        <v>2017</v>
      </c>
      <c r="Q79" s="94">
        <v>2017</v>
      </c>
      <c r="R79" s="94">
        <v>2017</v>
      </c>
      <c r="S79" s="94">
        <v>2017</v>
      </c>
      <c r="T79" s="94">
        <v>2017</v>
      </c>
      <c r="U79" s="181">
        <v>42833</v>
      </c>
      <c r="V79" s="182">
        <v>42833</v>
      </c>
    </row>
    <row r="80" spans="1:22" x14ac:dyDescent="0.25">
      <c r="A80" s="28" t="str">
        <f>+$A$1</f>
        <v>vSchoor</v>
      </c>
      <c r="B80" s="29" t="str">
        <f>+$B$1</f>
        <v>Dèan</v>
      </c>
      <c r="C80" s="223" t="s">
        <v>70</v>
      </c>
      <c r="D80" s="37">
        <v>45</v>
      </c>
      <c r="E80" s="37">
        <v>44</v>
      </c>
      <c r="F80" s="37">
        <v>45</v>
      </c>
      <c r="G80" s="37">
        <v>47</v>
      </c>
      <c r="H80" s="67">
        <v>47</v>
      </c>
      <c r="I80" s="67">
        <v>48</v>
      </c>
      <c r="J80" s="67">
        <v>49</v>
      </c>
      <c r="K80" s="67">
        <v>52</v>
      </c>
      <c r="L80" s="67">
        <v>47</v>
      </c>
      <c r="M80" s="67">
        <v>51</v>
      </c>
      <c r="N80" s="67">
        <v>50</v>
      </c>
      <c r="O80" s="67">
        <v>79</v>
      </c>
      <c r="P80" s="37">
        <v>79</v>
      </c>
      <c r="Q80" s="67">
        <v>99</v>
      </c>
      <c r="R80" s="37">
        <v>101</v>
      </c>
      <c r="S80" s="37">
        <v>108</v>
      </c>
      <c r="T80" s="141">
        <v>86</v>
      </c>
      <c r="U80" s="141">
        <f>+S80-T80</f>
        <v>22</v>
      </c>
      <c r="V80" s="224">
        <f>+U80/S80</f>
        <v>0.20370370370370369</v>
      </c>
    </row>
    <row r="82" spans="1:15" ht="15.75" thickBot="1" x14ac:dyDescent="0.3">
      <c r="A82" t="s">
        <v>175</v>
      </c>
    </row>
    <row r="83" spans="1:15" x14ac:dyDescent="0.25">
      <c r="A83" s="1" t="s">
        <v>162</v>
      </c>
      <c r="B83" s="1"/>
      <c r="D83" s="8" t="s">
        <v>84</v>
      </c>
      <c r="E83" s="79" t="s">
        <v>84</v>
      </c>
      <c r="F83" s="79" t="s">
        <v>84</v>
      </c>
      <c r="G83" s="109" t="s">
        <v>84</v>
      </c>
      <c r="H83" s="8" t="s">
        <v>84</v>
      </c>
      <c r="I83" s="109" t="s">
        <v>84</v>
      </c>
      <c r="J83" s="88" t="s">
        <v>84</v>
      </c>
      <c r="K83" s="8" t="s">
        <v>84</v>
      </c>
      <c r="L83" s="8" t="s">
        <v>84</v>
      </c>
      <c r="M83" s="8" t="s">
        <v>84</v>
      </c>
      <c r="N83" s="8" t="s">
        <v>31</v>
      </c>
      <c r="O83" s="8" t="s">
        <v>44</v>
      </c>
    </row>
    <row r="84" spans="1:15" x14ac:dyDescent="0.25">
      <c r="A84" s="9" t="s">
        <v>139</v>
      </c>
      <c r="B84" s="1"/>
      <c r="D84" s="59" t="s">
        <v>85</v>
      </c>
      <c r="E84" s="18" t="s">
        <v>85</v>
      </c>
      <c r="F84" s="18" t="s">
        <v>85</v>
      </c>
      <c r="G84" s="91" t="s">
        <v>85</v>
      </c>
      <c r="H84" s="59" t="s">
        <v>85</v>
      </c>
      <c r="I84" s="91" t="s">
        <v>85</v>
      </c>
      <c r="J84" s="59" t="s">
        <v>85</v>
      </c>
      <c r="K84" s="59" t="s">
        <v>85</v>
      </c>
      <c r="L84" s="59" t="s">
        <v>85</v>
      </c>
      <c r="M84" s="59" t="s">
        <v>85</v>
      </c>
      <c r="N84" s="59" t="s">
        <v>38</v>
      </c>
      <c r="O84" s="59" t="s">
        <v>38</v>
      </c>
    </row>
    <row r="85" spans="1:15" x14ac:dyDescent="0.25">
      <c r="A85" s="1" t="s">
        <v>148</v>
      </c>
      <c r="B85" s="1"/>
      <c r="D85" s="59" t="s">
        <v>17</v>
      </c>
      <c r="E85" s="18" t="s">
        <v>17</v>
      </c>
      <c r="F85" s="18" t="s">
        <v>17</v>
      </c>
      <c r="G85" s="91" t="s">
        <v>17</v>
      </c>
      <c r="H85" s="59" t="s">
        <v>17</v>
      </c>
      <c r="I85" s="91" t="s">
        <v>17</v>
      </c>
      <c r="J85" s="59" t="s">
        <v>17</v>
      </c>
      <c r="K85" s="59" t="s">
        <v>17</v>
      </c>
      <c r="L85" s="59" t="s">
        <v>17</v>
      </c>
      <c r="M85" s="59" t="s">
        <v>17</v>
      </c>
      <c r="N85" s="59" t="s">
        <v>86</v>
      </c>
      <c r="O85" s="59" t="s">
        <v>86</v>
      </c>
    </row>
    <row r="86" spans="1:15" x14ac:dyDescent="0.25">
      <c r="A86" s="1" t="s">
        <v>36</v>
      </c>
      <c r="B86" s="1"/>
      <c r="D86" s="59" t="s">
        <v>86</v>
      </c>
      <c r="E86" s="18" t="s">
        <v>86</v>
      </c>
      <c r="F86" s="18" t="s">
        <v>86</v>
      </c>
      <c r="G86" s="91" t="s">
        <v>86</v>
      </c>
      <c r="H86" s="59" t="s">
        <v>86</v>
      </c>
      <c r="I86" s="91" t="s">
        <v>86</v>
      </c>
      <c r="J86" s="59" t="s">
        <v>86</v>
      </c>
      <c r="K86" s="59" t="s">
        <v>86</v>
      </c>
      <c r="L86" s="59" t="s">
        <v>86</v>
      </c>
      <c r="M86" s="59" t="s">
        <v>86</v>
      </c>
      <c r="N86" s="110">
        <v>42815</v>
      </c>
      <c r="O86" s="110">
        <v>42815</v>
      </c>
    </row>
    <row r="87" spans="1:15" ht="15.75" thickBot="1" x14ac:dyDescent="0.3">
      <c r="A87" s="19" t="s">
        <v>18</v>
      </c>
      <c r="B87" s="20" t="s">
        <v>19</v>
      </c>
      <c r="D87" s="111">
        <v>42562</v>
      </c>
      <c r="E87" s="112">
        <v>42602</v>
      </c>
      <c r="F87" s="113">
        <v>42646</v>
      </c>
      <c r="G87" s="114">
        <v>42679</v>
      </c>
      <c r="H87" s="111">
        <v>42710</v>
      </c>
      <c r="I87" s="114">
        <v>42741</v>
      </c>
      <c r="J87" s="111">
        <v>42763</v>
      </c>
      <c r="K87" s="111">
        <v>42798</v>
      </c>
      <c r="L87" s="111">
        <v>42815</v>
      </c>
      <c r="M87" s="111">
        <v>42833</v>
      </c>
      <c r="N87" s="111">
        <v>42833</v>
      </c>
      <c r="O87" s="111">
        <v>42833</v>
      </c>
    </row>
    <row r="88" spans="1:15" x14ac:dyDescent="0.25">
      <c r="A88" s="28" t="str">
        <f>+$A$1</f>
        <v>vSchoor</v>
      </c>
      <c r="B88" s="29" t="str">
        <f>+$B$1</f>
        <v>Dèan</v>
      </c>
      <c r="C88" s="115" t="s">
        <v>87</v>
      </c>
      <c r="D88" s="37">
        <v>54</v>
      </c>
      <c r="E88" s="37">
        <v>51</v>
      </c>
      <c r="F88" s="37">
        <v>115</v>
      </c>
      <c r="G88" s="37">
        <v>56</v>
      </c>
      <c r="H88" s="37">
        <v>57</v>
      </c>
      <c r="I88" s="37">
        <v>127</v>
      </c>
      <c r="J88" s="37">
        <v>67</v>
      </c>
      <c r="K88" s="37">
        <v>70</v>
      </c>
      <c r="L88" s="37">
        <v>70</v>
      </c>
      <c r="M88" s="141">
        <v>49</v>
      </c>
      <c r="N88" s="141">
        <f>+L88-M88</f>
        <v>21</v>
      </c>
      <c r="O88" s="219">
        <f>+N88/L88</f>
        <v>0.3</v>
      </c>
    </row>
    <row r="90" spans="1:15" ht="19.5" thickBot="1" x14ac:dyDescent="0.35">
      <c r="A90" t="s">
        <v>88</v>
      </c>
      <c r="D90" s="85"/>
      <c r="F90" s="42"/>
      <c r="G90" s="42"/>
      <c r="L90" s="85"/>
      <c r="M90" s="42"/>
      <c r="N90" s="42"/>
      <c r="O90" s="42"/>
    </row>
    <row r="91" spans="1:15" x14ac:dyDescent="0.25">
      <c r="A91" s="1" t="s">
        <v>162</v>
      </c>
      <c r="B91" s="1"/>
      <c r="D91" s="49" t="s">
        <v>4</v>
      </c>
      <c r="E91" s="78" t="s">
        <v>77</v>
      </c>
      <c r="F91" s="8" t="s">
        <v>77</v>
      </c>
      <c r="G91" s="79" t="s">
        <v>78</v>
      </c>
      <c r="H91" s="8" t="s">
        <v>84</v>
      </c>
    </row>
    <row r="92" spans="1:15" x14ac:dyDescent="0.25">
      <c r="A92" s="9" t="s">
        <v>139</v>
      </c>
      <c r="B92" s="1"/>
      <c r="D92" s="80" t="s">
        <v>3</v>
      </c>
      <c r="E92" s="10" t="s">
        <v>79</v>
      </c>
      <c r="F92" s="59" t="s">
        <v>80</v>
      </c>
      <c r="G92" s="13" t="s">
        <v>81</v>
      </c>
      <c r="H92" s="59" t="s">
        <v>85</v>
      </c>
    </row>
    <row r="93" spans="1:15" x14ac:dyDescent="0.25">
      <c r="A93" s="1" t="s">
        <v>148</v>
      </c>
      <c r="B93" s="1"/>
      <c r="D93" s="80" t="s">
        <v>9</v>
      </c>
      <c r="E93" s="10" t="s">
        <v>89</v>
      </c>
      <c r="F93" s="12" t="s">
        <v>89</v>
      </c>
      <c r="G93" s="13" t="s">
        <v>89</v>
      </c>
      <c r="H93" s="59" t="s">
        <v>17</v>
      </c>
    </row>
    <row r="94" spans="1:15" x14ac:dyDescent="0.25">
      <c r="A94" s="1"/>
      <c r="B94" s="1"/>
      <c r="D94" s="59" t="s">
        <v>16</v>
      </c>
      <c r="E94" s="10" t="s">
        <v>90</v>
      </c>
      <c r="F94" s="12" t="s">
        <v>90</v>
      </c>
      <c r="G94" s="13" t="s">
        <v>90</v>
      </c>
      <c r="H94" s="59" t="s">
        <v>86</v>
      </c>
    </row>
    <row r="95" spans="1:15" ht="15.75" thickBot="1" x14ac:dyDescent="0.3">
      <c r="A95" s="19" t="s">
        <v>18</v>
      </c>
      <c r="B95" s="20" t="s">
        <v>19</v>
      </c>
      <c r="D95" s="83" t="s">
        <v>24</v>
      </c>
      <c r="E95" s="94" t="s">
        <v>91</v>
      </c>
      <c r="F95" s="95" t="s">
        <v>91</v>
      </c>
      <c r="G95" s="96" t="s">
        <v>91</v>
      </c>
      <c r="H95" s="111">
        <v>42833</v>
      </c>
    </row>
    <row r="96" spans="1:15" x14ac:dyDescent="0.25">
      <c r="A96" s="28" t="str">
        <f>+$A$1</f>
        <v>vSchoor</v>
      </c>
      <c r="B96" s="29" t="str">
        <f>+$B$1</f>
        <v>Dèan</v>
      </c>
      <c r="C96" s="116" t="s">
        <v>197</v>
      </c>
      <c r="D96" s="209">
        <v>2.9022095238095247</v>
      </c>
      <c r="E96" s="141">
        <v>30</v>
      </c>
      <c r="F96" s="141">
        <v>18</v>
      </c>
      <c r="G96" s="204">
        <v>1.6666666666666667</v>
      </c>
      <c r="H96" s="200">
        <v>49</v>
      </c>
    </row>
    <row r="97" spans="1:19" x14ac:dyDescent="0.25">
      <c r="C97" s="42"/>
    </row>
    <row r="98" spans="1:19" ht="19.5" thickBot="1" x14ac:dyDescent="0.35">
      <c r="A98" t="s">
        <v>176</v>
      </c>
      <c r="F98" s="85"/>
      <c r="G98" s="42"/>
      <c r="H98" s="42"/>
      <c r="O98" s="85"/>
      <c r="P98" s="42"/>
    </row>
    <row r="99" spans="1:19" x14ac:dyDescent="0.25">
      <c r="A99" s="1" t="s">
        <v>162</v>
      </c>
      <c r="B99" s="1"/>
      <c r="D99" s="2" t="s">
        <v>0</v>
      </c>
      <c r="E99" s="5" t="s">
        <v>3</v>
      </c>
      <c r="F99" s="6" t="s">
        <v>2</v>
      </c>
      <c r="G99" s="7" t="s">
        <v>4</v>
      </c>
      <c r="H99" s="43" t="s">
        <v>92</v>
      </c>
    </row>
    <row r="100" spans="1:19" x14ac:dyDescent="0.25">
      <c r="A100" s="9" t="s">
        <v>139</v>
      </c>
      <c r="B100" s="1"/>
      <c r="D100" s="10" t="s">
        <v>6</v>
      </c>
      <c r="E100" s="12" t="s">
        <v>9</v>
      </c>
      <c r="F100" s="13" t="s">
        <v>8</v>
      </c>
      <c r="G100" s="14" t="s">
        <v>3</v>
      </c>
      <c r="H100" s="50" t="s">
        <v>93</v>
      </c>
    </row>
    <row r="101" spans="1:19" x14ac:dyDescent="0.25">
      <c r="A101" s="169"/>
      <c r="B101" s="1"/>
      <c r="D101" s="10" t="s">
        <v>10</v>
      </c>
      <c r="E101" s="12" t="s">
        <v>11</v>
      </c>
      <c r="F101" s="13" t="s">
        <v>12</v>
      </c>
      <c r="G101" s="14" t="s">
        <v>9</v>
      </c>
      <c r="H101" s="50" t="s">
        <v>94</v>
      </c>
    </row>
    <row r="102" spans="1:19" x14ac:dyDescent="0.25">
      <c r="A102" s="99"/>
      <c r="B102" s="1"/>
      <c r="D102" s="10" t="s">
        <v>14</v>
      </c>
      <c r="E102" s="12" t="s">
        <v>15</v>
      </c>
      <c r="F102" s="17"/>
      <c r="G102" s="18" t="s">
        <v>16</v>
      </c>
      <c r="H102" s="50" t="s">
        <v>95</v>
      </c>
    </row>
    <row r="103" spans="1:19" ht="15.75" thickBot="1" x14ac:dyDescent="0.3">
      <c r="A103" s="19" t="s">
        <v>18</v>
      </c>
      <c r="B103" s="20" t="s">
        <v>19</v>
      </c>
      <c r="D103" s="21">
        <v>42562</v>
      </c>
      <c r="E103" s="24" t="s">
        <v>167</v>
      </c>
      <c r="F103" s="25" t="s">
        <v>23</v>
      </c>
      <c r="G103" s="26" t="s">
        <v>24</v>
      </c>
      <c r="H103" s="117">
        <v>42014</v>
      </c>
    </row>
    <row r="104" spans="1:19" x14ac:dyDescent="0.25">
      <c r="A104" s="28" t="str">
        <f>+$A$1</f>
        <v>vSchoor</v>
      </c>
      <c r="B104" s="29" t="str">
        <f>+$B$1</f>
        <v>Dèan</v>
      </c>
      <c r="C104" s="118" t="s">
        <v>198</v>
      </c>
      <c r="D104" s="235">
        <v>1</v>
      </c>
      <c r="E104" s="232">
        <v>0.78904444444444444</v>
      </c>
      <c r="F104" s="265">
        <v>4</v>
      </c>
      <c r="G104" s="234">
        <v>2.9022095238095247</v>
      </c>
      <c r="H104" s="311">
        <v>48</v>
      </c>
    </row>
    <row r="106" spans="1:19" ht="15.75" thickBot="1" x14ac:dyDescent="0.3">
      <c r="A106" t="s">
        <v>177</v>
      </c>
      <c r="H106" s="42"/>
    </row>
    <row r="107" spans="1:19" x14ac:dyDescent="0.25">
      <c r="A107" s="1" t="s">
        <v>162</v>
      </c>
      <c r="B107" s="119"/>
      <c r="D107" s="44" t="s">
        <v>47</v>
      </c>
      <c r="E107" s="6" t="s">
        <v>47</v>
      </c>
      <c r="F107" s="6" t="s">
        <v>47</v>
      </c>
      <c r="G107" s="6" t="s">
        <v>47</v>
      </c>
      <c r="H107" s="6" t="s">
        <v>47</v>
      </c>
      <c r="I107" s="44" t="s">
        <v>47</v>
      </c>
      <c r="J107" s="44" t="s">
        <v>47</v>
      </c>
      <c r="K107" s="44" t="s">
        <v>47</v>
      </c>
      <c r="L107" s="6" t="s">
        <v>47</v>
      </c>
      <c r="M107" s="44" t="s">
        <v>47</v>
      </c>
      <c r="N107" s="44" t="s">
        <v>47</v>
      </c>
      <c r="O107" s="44" t="s">
        <v>47</v>
      </c>
      <c r="P107" s="44" t="s">
        <v>47</v>
      </c>
      <c r="Q107" s="44" t="s">
        <v>47</v>
      </c>
      <c r="R107" s="8" t="s">
        <v>31</v>
      </c>
      <c r="S107" s="120" t="s">
        <v>32</v>
      </c>
    </row>
    <row r="108" spans="1:19" x14ac:dyDescent="0.25">
      <c r="A108" s="9" t="s">
        <v>139</v>
      </c>
      <c r="B108" s="119"/>
      <c r="D108" s="121" t="s">
        <v>49</v>
      </c>
      <c r="E108" s="173" t="s">
        <v>49</v>
      </c>
      <c r="F108" s="173" t="s">
        <v>49</v>
      </c>
      <c r="G108" s="173" t="s">
        <v>49</v>
      </c>
      <c r="H108" s="173" t="s">
        <v>49</v>
      </c>
      <c r="I108" s="59" t="s">
        <v>49</v>
      </c>
      <c r="J108" s="59" t="s">
        <v>49</v>
      </c>
      <c r="K108" s="121" t="s">
        <v>49</v>
      </c>
      <c r="L108" s="173" t="s">
        <v>49</v>
      </c>
      <c r="M108" s="121" t="s">
        <v>49</v>
      </c>
      <c r="N108" s="121" t="s">
        <v>49</v>
      </c>
      <c r="O108" s="121" t="s">
        <v>49</v>
      </c>
      <c r="P108" s="121" t="s">
        <v>49</v>
      </c>
      <c r="Q108" s="121" t="s">
        <v>49</v>
      </c>
      <c r="R108" s="121" t="s">
        <v>38</v>
      </c>
      <c r="S108" s="121" t="s">
        <v>38</v>
      </c>
    </row>
    <row r="109" spans="1:19" x14ac:dyDescent="0.25">
      <c r="A109" s="183" t="s">
        <v>149</v>
      </c>
      <c r="B109" s="119"/>
      <c r="D109" s="59" t="s">
        <v>97</v>
      </c>
      <c r="E109" s="18" t="s">
        <v>97</v>
      </c>
      <c r="F109" s="18" t="s">
        <v>97</v>
      </c>
      <c r="G109" s="18" t="s">
        <v>97</v>
      </c>
      <c r="H109" s="18" t="s">
        <v>97</v>
      </c>
      <c r="I109" s="59" t="s">
        <v>97</v>
      </c>
      <c r="J109" s="59" t="s">
        <v>97</v>
      </c>
      <c r="K109" s="59" t="s">
        <v>97</v>
      </c>
      <c r="L109" s="18" t="s">
        <v>97</v>
      </c>
      <c r="M109" s="59" t="s">
        <v>97</v>
      </c>
      <c r="N109" s="59" t="s">
        <v>97</v>
      </c>
      <c r="O109" s="59" t="s">
        <v>97</v>
      </c>
      <c r="P109" s="59" t="s">
        <v>97</v>
      </c>
      <c r="Q109" s="59" t="s">
        <v>97</v>
      </c>
      <c r="R109" s="59" t="s">
        <v>41</v>
      </c>
      <c r="S109" s="59" t="s">
        <v>41</v>
      </c>
    </row>
    <row r="110" spans="1:19" x14ac:dyDescent="0.25">
      <c r="A110" s="119" t="s">
        <v>36</v>
      </c>
      <c r="B110" s="119"/>
      <c r="D110" s="59" t="s">
        <v>17</v>
      </c>
      <c r="E110" s="18" t="s">
        <v>17</v>
      </c>
      <c r="F110" s="18" t="s">
        <v>17</v>
      </c>
      <c r="G110" s="18" t="s">
        <v>17</v>
      </c>
      <c r="H110" s="18" t="s">
        <v>17</v>
      </c>
      <c r="I110" s="59" t="s">
        <v>17</v>
      </c>
      <c r="J110" s="59" t="s">
        <v>17</v>
      </c>
      <c r="K110" s="59" t="s">
        <v>17</v>
      </c>
      <c r="L110" s="18" t="s">
        <v>17</v>
      </c>
      <c r="M110" s="59" t="s">
        <v>17</v>
      </c>
      <c r="N110" s="59" t="s">
        <v>17</v>
      </c>
      <c r="O110" s="59" t="s">
        <v>17</v>
      </c>
      <c r="P110" s="59" t="s">
        <v>17</v>
      </c>
      <c r="Q110" s="59" t="s">
        <v>17</v>
      </c>
      <c r="R110" s="68">
        <v>42815</v>
      </c>
      <c r="S110" s="68">
        <v>42815</v>
      </c>
    </row>
    <row r="111" spans="1:19" ht="15.75" thickBot="1" x14ac:dyDescent="0.3">
      <c r="A111" s="39" t="s">
        <v>18</v>
      </c>
      <c r="B111" s="266" t="s">
        <v>19</v>
      </c>
      <c r="D111" s="267">
        <v>42464</v>
      </c>
      <c r="E111" s="268">
        <v>42476</v>
      </c>
      <c r="F111" s="268">
        <v>42492</v>
      </c>
      <c r="G111" s="268">
        <v>42518</v>
      </c>
      <c r="H111" s="268">
        <v>42548</v>
      </c>
      <c r="I111" s="111">
        <v>42602</v>
      </c>
      <c r="J111" s="269">
        <v>42646</v>
      </c>
      <c r="K111" s="66">
        <v>42679</v>
      </c>
      <c r="L111" s="122">
        <v>42710</v>
      </c>
      <c r="M111" s="66">
        <v>42741</v>
      </c>
      <c r="N111" s="122">
        <v>42763</v>
      </c>
      <c r="O111" s="122">
        <v>42798</v>
      </c>
      <c r="P111" s="66">
        <v>42815</v>
      </c>
      <c r="Q111" s="66">
        <v>42833</v>
      </c>
      <c r="R111" s="66">
        <v>42833</v>
      </c>
      <c r="S111" s="66">
        <v>42833</v>
      </c>
    </row>
    <row r="112" spans="1:19" x14ac:dyDescent="0.25">
      <c r="A112" s="28" t="str">
        <f>+$A$1</f>
        <v>vSchoor</v>
      </c>
      <c r="B112" s="29" t="str">
        <f>+$B$1</f>
        <v>Dèan</v>
      </c>
      <c r="C112" s="69" t="s">
        <v>98</v>
      </c>
      <c r="D112" s="37">
        <v>5</v>
      </c>
      <c r="E112" s="37">
        <v>5</v>
      </c>
      <c r="F112" s="37">
        <v>6</v>
      </c>
      <c r="G112" s="37">
        <v>64</v>
      </c>
      <c r="H112" s="37">
        <v>5</v>
      </c>
      <c r="I112" s="37">
        <v>5</v>
      </c>
      <c r="J112" s="37">
        <v>170</v>
      </c>
      <c r="K112" s="37">
        <v>34</v>
      </c>
      <c r="L112" s="37">
        <v>36</v>
      </c>
      <c r="M112" s="37">
        <v>36</v>
      </c>
      <c r="N112" s="37">
        <v>131</v>
      </c>
      <c r="O112" s="37">
        <v>133</v>
      </c>
      <c r="P112" s="309">
        <v>140</v>
      </c>
      <c r="Q112" s="141">
        <v>39</v>
      </c>
      <c r="R112" s="141">
        <f>+P112-Q112</f>
        <v>101</v>
      </c>
      <c r="S112" s="225">
        <f>+R112/P112</f>
        <v>0.72142857142857142</v>
      </c>
    </row>
    <row r="113" spans="1:19" x14ac:dyDescent="0.25">
      <c r="C113" s="42"/>
    </row>
    <row r="114" spans="1:19" x14ac:dyDescent="0.25">
      <c r="A114" t="s">
        <v>179</v>
      </c>
      <c r="C114" s="42"/>
    </row>
    <row r="115" spans="1:19" ht="19.5" thickBot="1" x14ac:dyDescent="0.35">
      <c r="A115" t="s">
        <v>171</v>
      </c>
      <c r="C115" s="85"/>
      <c r="D115" s="42"/>
      <c r="E115" s="42"/>
      <c r="F115" s="42"/>
      <c r="G115" s="42"/>
      <c r="H115" s="42"/>
    </row>
    <row r="116" spans="1:19" ht="18.75" x14ac:dyDescent="0.3">
      <c r="A116" s="1" t="s">
        <v>162</v>
      </c>
      <c r="B116" s="1"/>
      <c r="D116" s="49" t="s">
        <v>4</v>
      </c>
      <c r="E116" s="43" t="s">
        <v>92</v>
      </c>
      <c r="F116" s="45"/>
      <c r="G116" s="45"/>
      <c r="H116" s="270"/>
      <c r="I116" s="43" t="s">
        <v>99</v>
      </c>
      <c r="J116" s="44" t="s">
        <v>47</v>
      </c>
      <c r="N116" s="85"/>
      <c r="O116" s="42"/>
      <c r="P116" s="42"/>
      <c r="Q116" s="42"/>
      <c r="R116" s="42"/>
      <c r="S116" s="42"/>
    </row>
    <row r="117" spans="1:19" x14ac:dyDescent="0.25">
      <c r="A117" s="9" t="s">
        <v>139</v>
      </c>
      <c r="B117" s="1"/>
      <c r="D117" s="80" t="s">
        <v>3</v>
      </c>
      <c r="E117" s="50" t="s">
        <v>93</v>
      </c>
      <c r="F117" s="11" t="s">
        <v>100</v>
      </c>
      <c r="G117" s="11" t="s">
        <v>101</v>
      </c>
      <c r="H117" s="11" t="s">
        <v>102</v>
      </c>
      <c r="I117" s="50" t="s">
        <v>82</v>
      </c>
      <c r="J117" s="121" t="s">
        <v>49</v>
      </c>
    </row>
    <row r="118" spans="1:19" x14ac:dyDescent="0.25">
      <c r="A118" s="183" t="s">
        <v>149</v>
      </c>
      <c r="B118" s="1"/>
      <c r="D118" s="80" t="s">
        <v>9</v>
      </c>
      <c r="E118" s="50" t="s">
        <v>94</v>
      </c>
      <c r="F118" s="11" t="s">
        <v>97</v>
      </c>
      <c r="G118" s="11" t="s">
        <v>97</v>
      </c>
      <c r="H118" s="11" t="s">
        <v>25</v>
      </c>
      <c r="I118" s="50" t="s">
        <v>103</v>
      </c>
      <c r="J118" s="59" t="s">
        <v>97</v>
      </c>
    </row>
    <row r="119" spans="1:19" x14ac:dyDescent="0.25">
      <c r="A119" s="99"/>
      <c r="B119" s="1"/>
      <c r="D119" s="59" t="s">
        <v>16</v>
      </c>
      <c r="E119" s="50" t="s">
        <v>95</v>
      </c>
      <c r="F119" s="11" t="s">
        <v>104</v>
      </c>
      <c r="G119" s="11" t="s">
        <v>104</v>
      </c>
      <c r="H119" s="11" t="s">
        <v>105</v>
      </c>
      <c r="I119" s="50" t="s">
        <v>178</v>
      </c>
      <c r="J119" s="59" t="s">
        <v>17</v>
      </c>
    </row>
    <row r="120" spans="1:19" ht="15.75" thickBot="1" x14ac:dyDescent="0.3">
      <c r="A120" s="19" t="s">
        <v>18</v>
      </c>
      <c r="B120" s="20" t="s">
        <v>19</v>
      </c>
      <c r="D120" s="83" t="s">
        <v>24</v>
      </c>
      <c r="E120" s="117">
        <v>42014</v>
      </c>
      <c r="F120" s="22" t="s">
        <v>79</v>
      </c>
      <c r="G120" s="22" t="s">
        <v>80</v>
      </c>
      <c r="H120" s="22" t="s">
        <v>97</v>
      </c>
      <c r="I120" s="24" t="s">
        <v>103</v>
      </c>
      <c r="J120" s="66">
        <v>42833</v>
      </c>
    </row>
    <row r="121" spans="1:19" x14ac:dyDescent="0.25">
      <c r="A121" s="28" t="str">
        <f>+$A$1</f>
        <v>vSchoor</v>
      </c>
      <c r="B121" s="29" t="str">
        <f>+$B$1</f>
        <v>Dèan</v>
      </c>
      <c r="C121" s="69" t="s">
        <v>152</v>
      </c>
      <c r="D121" s="209">
        <v>2.9022095238095247</v>
      </c>
      <c r="E121" s="141">
        <v>48</v>
      </c>
      <c r="F121" s="141">
        <v>24</v>
      </c>
      <c r="G121" s="141">
        <v>-13</v>
      </c>
      <c r="H121" s="141">
        <v>11</v>
      </c>
      <c r="I121" s="204">
        <v>1.8461538461538463</v>
      </c>
      <c r="J121" s="215">
        <v>39</v>
      </c>
    </row>
    <row r="123" spans="1:19" x14ac:dyDescent="0.25">
      <c r="A123" t="s">
        <v>180</v>
      </c>
    </row>
    <row r="124" spans="1:19" ht="15.75" thickBot="1" x14ac:dyDescent="0.3">
      <c r="A124" t="s">
        <v>106</v>
      </c>
    </row>
    <row r="125" spans="1:19" x14ac:dyDescent="0.25">
      <c r="A125" s="1" t="s">
        <v>150</v>
      </c>
      <c r="B125" s="1"/>
      <c r="D125" s="271" t="s">
        <v>107</v>
      </c>
      <c r="E125" s="272" t="s">
        <v>108</v>
      </c>
      <c r="F125" s="273" t="s">
        <v>108</v>
      </c>
      <c r="G125" s="123" t="s">
        <v>108</v>
      </c>
      <c r="H125" s="123" t="s">
        <v>108</v>
      </c>
      <c r="I125" s="124" t="s">
        <v>108</v>
      </c>
      <c r="J125" s="124" t="s">
        <v>108</v>
      </c>
      <c r="K125" s="124" t="s">
        <v>108</v>
      </c>
      <c r="L125" s="125" t="s">
        <v>31</v>
      </c>
      <c r="M125" s="274" t="s">
        <v>44</v>
      </c>
    </row>
    <row r="126" spans="1:19" x14ac:dyDescent="0.25">
      <c r="A126" s="1" t="s">
        <v>181</v>
      </c>
      <c r="B126" s="1"/>
      <c r="D126" s="275" t="s">
        <v>182</v>
      </c>
      <c r="E126" s="126" t="s">
        <v>17</v>
      </c>
      <c r="F126" s="127" t="s">
        <v>17</v>
      </c>
      <c r="G126" s="127" t="s">
        <v>109</v>
      </c>
      <c r="H126" s="127" t="s">
        <v>109</v>
      </c>
      <c r="I126" s="126" t="s">
        <v>109</v>
      </c>
      <c r="J126" s="126" t="s">
        <v>109</v>
      </c>
      <c r="K126" s="126" t="s">
        <v>109</v>
      </c>
      <c r="L126" s="128" t="s">
        <v>183</v>
      </c>
      <c r="M126" s="128" t="s">
        <v>183</v>
      </c>
    </row>
    <row r="127" spans="1:19" x14ac:dyDescent="0.25">
      <c r="A127" s="1" t="s">
        <v>139</v>
      </c>
      <c r="B127" s="1"/>
      <c r="D127" s="275" t="s">
        <v>184</v>
      </c>
      <c r="E127" s="126" t="s">
        <v>110</v>
      </c>
      <c r="F127" s="127" t="s">
        <v>110</v>
      </c>
      <c r="G127" s="127" t="s">
        <v>110</v>
      </c>
      <c r="H127" s="127" t="s">
        <v>110</v>
      </c>
      <c r="I127" s="126" t="s">
        <v>110</v>
      </c>
      <c r="J127" s="126" t="s">
        <v>110</v>
      </c>
      <c r="K127" s="126" t="s">
        <v>110</v>
      </c>
      <c r="L127" s="128" t="s">
        <v>185</v>
      </c>
      <c r="M127" s="128" t="s">
        <v>185</v>
      </c>
    </row>
    <row r="128" spans="1:19" x14ac:dyDescent="0.25">
      <c r="A128" s="1" t="s">
        <v>108</v>
      </c>
      <c r="B128" s="1"/>
      <c r="D128" s="276" t="s">
        <v>186</v>
      </c>
      <c r="E128" s="126" t="s">
        <v>111</v>
      </c>
      <c r="F128" s="127" t="s">
        <v>111</v>
      </c>
      <c r="G128" s="127" t="s">
        <v>111</v>
      </c>
      <c r="H128" s="127" t="s">
        <v>111</v>
      </c>
      <c r="I128" s="126" t="s">
        <v>111</v>
      </c>
      <c r="J128" s="126" t="s">
        <v>111</v>
      </c>
      <c r="K128" s="126" t="s">
        <v>111</v>
      </c>
      <c r="L128" s="129">
        <v>42815</v>
      </c>
      <c r="M128" s="129">
        <v>42815</v>
      </c>
    </row>
    <row r="129" spans="1:21" ht="15.75" thickBot="1" x14ac:dyDescent="0.3">
      <c r="A129" s="19" t="s">
        <v>18</v>
      </c>
      <c r="B129" s="20" t="s">
        <v>19</v>
      </c>
      <c r="D129" s="185">
        <v>42562</v>
      </c>
      <c r="E129" s="185">
        <v>42602</v>
      </c>
      <c r="F129" s="185">
        <v>42710</v>
      </c>
      <c r="G129" s="186">
        <v>42741</v>
      </c>
      <c r="H129" s="186">
        <v>42763</v>
      </c>
      <c r="I129" s="185">
        <v>42798</v>
      </c>
      <c r="J129" s="185">
        <v>42815</v>
      </c>
      <c r="K129" s="277">
        <v>42833</v>
      </c>
      <c r="L129" s="184">
        <v>42833</v>
      </c>
      <c r="M129" s="184">
        <v>42833</v>
      </c>
    </row>
    <row r="130" spans="1:21" x14ac:dyDescent="0.25">
      <c r="A130" s="28" t="str">
        <f>+$A$1</f>
        <v>vSchoor</v>
      </c>
      <c r="B130" s="29" t="str">
        <f>+$B$1</f>
        <v>Dèan</v>
      </c>
      <c r="C130" s="74" t="s">
        <v>112</v>
      </c>
      <c r="D130" s="221">
        <v>20</v>
      </c>
      <c r="E130" s="221">
        <v>28</v>
      </c>
      <c r="F130" s="221">
        <v>42</v>
      </c>
      <c r="G130" s="221">
        <v>80</v>
      </c>
      <c r="H130" s="221">
        <v>67</v>
      </c>
      <c r="I130" s="221">
        <v>67</v>
      </c>
      <c r="J130" s="221">
        <v>67</v>
      </c>
      <c r="K130" s="310">
        <v>32</v>
      </c>
      <c r="L130" s="141">
        <f>+J130-K130</f>
        <v>35</v>
      </c>
      <c r="M130" s="231">
        <f>+L130/J130</f>
        <v>0.52238805970149249</v>
      </c>
    </row>
    <row r="131" spans="1:21" x14ac:dyDescent="0.25">
      <c r="C131" s="42"/>
    </row>
    <row r="132" spans="1:21" x14ac:dyDescent="0.25">
      <c r="A132" t="s">
        <v>187</v>
      </c>
    </row>
    <row r="133" spans="1:21" ht="15.75" thickBot="1" x14ac:dyDescent="0.3">
      <c r="A133" t="s">
        <v>113</v>
      </c>
      <c r="H133" s="42"/>
    </row>
    <row r="134" spans="1:21" x14ac:dyDescent="0.25">
      <c r="A134" s="1" t="s">
        <v>162</v>
      </c>
      <c r="B134" s="1"/>
      <c r="D134" s="130" t="s">
        <v>30</v>
      </c>
      <c r="E134" s="191" t="s">
        <v>3</v>
      </c>
      <c r="F134" s="278" t="s">
        <v>3</v>
      </c>
      <c r="G134" s="131" t="s">
        <v>47</v>
      </c>
      <c r="H134" s="279" t="s">
        <v>84</v>
      </c>
      <c r="I134" s="280" t="s">
        <v>92</v>
      </c>
      <c r="J134" s="192" t="s">
        <v>47</v>
      </c>
      <c r="K134" s="124" t="s">
        <v>108</v>
      </c>
    </row>
    <row r="135" spans="1:21" x14ac:dyDescent="0.25">
      <c r="A135" s="9" t="s">
        <v>139</v>
      </c>
      <c r="B135" s="1"/>
      <c r="D135" s="132" t="s">
        <v>7</v>
      </c>
      <c r="E135" s="133" t="s">
        <v>9</v>
      </c>
      <c r="F135" s="281" t="s">
        <v>9</v>
      </c>
      <c r="G135" s="193" t="s">
        <v>49</v>
      </c>
      <c r="H135" s="282" t="s">
        <v>85</v>
      </c>
      <c r="I135" s="283" t="s">
        <v>93</v>
      </c>
      <c r="J135" s="194" t="s">
        <v>49</v>
      </c>
      <c r="K135" s="126" t="s">
        <v>109</v>
      </c>
    </row>
    <row r="136" spans="1:21" x14ac:dyDescent="0.25">
      <c r="A136" s="1" t="s">
        <v>108</v>
      </c>
      <c r="B136" s="1"/>
      <c r="D136" s="132" t="s">
        <v>17</v>
      </c>
      <c r="E136" s="133" t="s">
        <v>40</v>
      </c>
      <c r="F136" s="281" t="s">
        <v>17</v>
      </c>
      <c r="G136" s="134" t="s">
        <v>17</v>
      </c>
      <c r="H136" s="282" t="s">
        <v>17</v>
      </c>
      <c r="I136" s="283" t="s">
        <v>94</v>
      </c>
      <c r="J136" s="195" t="s">
        <v>97</v>
      </c>
      <c r="K136" s="126" t="s">
        <v>110</v>
      </c>
    </row>
    <row r="137" spans="1:21" x14ac:dyDescent="0.25">
      <c r="A137" s="99"/>
      <c r="B137" s="1"/>
      <c r="D137" s="132" t="s">
        <v>34</v>
      </c>
      <c r="E137" s="133" t="s">
        <v>17</v>
      </c>
      <c r="F137" s="281" t="s">
        <v>41</v>
      </c>
      <c r="G137" s="134" t="s">
        <v>41</v>
      </c>
      <c r="H137" s="282" t="s">
        <v>86</v>
      </c>
      <c r="I137" s="283" t="s">
        <v>95</v>
      </c>
      <c r="J137" s="195" t="s">
        <v>17</v>
      </c>
      <c r="K137" s="126" t="s">
        <v>111</v>
      </c>
    </row>
    <row r="138" spans="1:21" ht="15.75" thickBot="1" x14ac:dyDescent="0.3">
      <c r="A138" s="19" t="s">
        <v>18</v>
      </c>
      <c r="B138" s="20" t="s">
        <v>19</v>
      </c>
      <c r="D138" s="196">
        <v>42833</v>
      </c>
      <c r="E138" s="197">
        <v>42833</v>
      </c>
      <c r="F138" s="284">
        <v>42833</v>
      </c>
      <c r="G138" s="198">
        <v>42833</v>
      </c>
      <c r="H138" s="285">
        <v>42833</v>
      </c>
      <c r="I138" s="286">
        <v>42014</v>
      </c>
      <c r="J138" s="199">
        <v>42833</v>
      </c>
      <c r="K138" s="277">
        <v>42833</v>
      </c>
    </row>
    <row r="139" spans="1:21" x14ac:dyDescent="0.25">
      <c r="A139" s="28" t="str">
        <f>+$A$1</f>
        <v>vSchoor</v>
      </c>
      <c r="B139" s="29" t="str">
        <f>+$B$1</f>
        <v>Dèan</v>
      </c>
      <c r="C139" s="76" t="s">
        <v>199</v>
      </c>
      <c r="D139" s="141">
        <v>29</v>
      </c>
      <c r="E139" s="141">
        <v>28</v>
      </c>
      <c r="F139" s="141">
        <v>26</v>
      </c>
      <c r="G139" s="141">
        <v>86</v>
      </c>
      <c r="H139" s="141">
        <v>49</v>
      </c>
      <c r="I139" s="141">
        <v>48</v>
      </c>
      <c r="J139" s="141">
        <v>39</v>
      </c>
      <c r="K139" s="217">
        <v>32</v>
      </c>
    </row>
    <row r="140" spans="1:21" x14ac:dyDescent="0.25">
      <c r="C140" s="42"/>
    </row>
    <row r="141" spans="1:21" ht="15.75" thickBot="1" x14ac:dyDescent="0.3">
      <c r="C141" s="42"/>
    </row>
    <row r="142" spans="1:21" ht="21" x14ac:dyDescent="0.35">
      <c r="A142" s="135" t="s">
        <v>114</v>
      </c>
      <c r="D142" s="136" t="str">
        <f>+$A$1</f>
        <v>vSchoor</v>
      </c>
      <c r="E142" s="137" t="str">
        <f>+$B$1</f>
        <v>Dèan</v>
      </c>
      <c r="L142" s="1" t="str">
        <f>+$J$2</f>
        <v>Date:7 &amp; 8 April 17</v>
      </c>
      <c r="M142" s="1"/>
      <c r="N142" s="130" t="s">
        <v>30</v>
      </c>
      <c r="O142" s="191" t="s">
        <v>3</v>
      </c>
      <c r="P142" s="278" t="s">
        <v>3</v>
      </c>
      <c r="Q142" s="131" t="s">
        <v>47</v>
      </c>
      <c r="R142" s="279" t="s">
        <v>84</v>
      </c>
      <c r="S142" s="280" t="s">
        <v>92</v>
      </c>
      <c r="T142" s="192" t="s">
        <v>47</v>
      </c>
      <c r="U142" s="124" t="s">
        <v>108</v>
      </c>
    </row>
    <row r="143" spans="1:21" ht="21" x14ac:dyDescent="0.35">
      <c r="A143" s="138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9" t="s">
        <v>139</v>
      </c>
      <c r="M143" s="1"/>
      <c r="N143" s="132" t="s">
        <v>7</v>
      </c>
      <c r="O143" s="133" t="s">
        <v>9</v>
      </c>
      <c r="P143" s="281" t="s">
        <v>9</v>
      </c>
      <c r="Q143" s="193" t="s">
        <v>49</v>
      </c>
      <c r="R143" s="282" t="s">
        <v>85</v>
      </c>
      <c r="S143" s="283" t="s">
        <v>93</v>
      </c>
      <c r="T143" s="194" t="s">
        <v>49</v>
      </c>
      <c r="U143" s="126" t="s">
        <v>109</v>
      </c>
    </row>
    <row r="144" spans="1:21" ht="15.75" x14ac:dyDescent="0.25">
      <c r="A144" s="139" t="s">
        <v>115</v>
      </c>
      <c r="L144" s="1" t="s">
        <v>108</v>
      </c>
      <c r="M144" s="1"/>
      <c r="N144" s="132" t="s">
        <v>17</v>
      </c>
      <c r="O144" s="133" t="s">
        <v>40</v>
      </c>
      <c r="P144" s="281" t="s">
        <v>17</v>
      </c>
      <c r="Q144" s="134" t="s">
        <v>17</v>
      </c>
      <c r="R144" s="282" t="s">
        <v>17</v>
      </c>
      <c r="S144" s="283" t="s">
        <v>94</v>
      </c>
      <c r="T144" s="195" t="s">
        <v>97</v>
      </c>
      <c r="U144" s="126" t="s">
        <v>110</v>
      </c>
    </row>
    <row r="145" spans="1:21" ht="15.75" x14ac:dyDescent="0.25">
      <c r="A145" s="139"/>
      <c r="L145" s="99"/>
      <c r="M145" s="1"/>
      <c r="N145" s="132" t="s">
        <v>34</v>
      </c>
      <c r="O145" s="133" t="s">
        <v>17</v>
      </c>
      <c r="P145" s="281" t="s">
        <v>41</v>
      </c>
      <c r="Q145" s="134" t="s">
        <v>41</v>
      </c>
      <c r="R145" s="282" t="s">
        <v>86</v>
      </c>
      <c r="S145" s="283" t="s">
        <v>95</v>
      </c>
      <c r="T145" s="195" t="s">
        <v>17</v>
      </c>
      <c r="U145" s="126" t="s">
        <v>111</v>
      </c>
    </row>
    <row r="146" spans="1:21" ht="15.75" thickBot="1" x14ac:dyDescent="0.3">
      <c r="A146" s="140" t="s">
        <v>107</v>
      </c>
      <c r="B146" s="141">
        <f>+$C$6</f>
        <v>26</v>
      </c>
      <c r="C146" s="142" t="s">
        <v>116</v>
      </c>
      <c r="D146" s="143">
        <f>+$F$13</f>
        <v>0.78904444444444444</v>
      </c>
      <c r="E146" s="144" t="s">
        <v>117</v>
      </c>
      <c r="F146" s="145">
        <f>+$E$13</f>
        <v>6.666666666666667</v>
      </c>
      <c r="G146" s="146" t="s">
        <v>118</v>
      </c>
      <c r="H146" s="147">
        <f>+$G$13</f>
        <v>4</v>
      </c>
      <c r="I146" s="148" t="s">
        <v>119</v>
      </c>
      <c r="J146" s="149">
        <f>+$H$13</f>
        <v>2.9022095238095247</v>
      </c>
      <c r="L146" s="19" t="s">
        <v>18</v>
      </c>
      <c r="M146" s="20" t="s">
        <v>19</v>
      </c>
      <c r="N146" s="196">
        <v>42833</v>
      </c>
      <c r="O146" s="197">
        <v>42833</v>
      </c>
      <c r="P146" s="284">
        <v>42833</v>
      </c>
      <c r="Q146" s="198">
        <v>42833</v>
      </c>
      <c r="R146" s="285">
        <v>42833</v>
      </c>
      <c r="S146" s="286">
        <v>42014</v>
      </c>
      <c r="T146" s="199">
        <v>42833</v>
      </c>
      <c r="U146" s="277">
        <v>42833</v>
      </c>
    </row>
    <row r="147" spans="1:21" x14ac:dyDescent="0.25">
      <c r="A147" s="150"/>
      <c r="B147" s="151"/>
      <c r="C147" s="152"/>
      <c r="D147" s="153"/>
      <c r="E147" s="154"/>
      <c r="F147" s="155"/>
      <c r="G147" s="156"/>
      <c r="H147" s="157"/>
      <c r="I147" s="158"/>
      <c r="J147" s="159"/>
      <c r="K147" s="42"/>
      <c r="L147" s="28" t="str">
        <f>+$A$1</f>
        <v>vSchoor</v>
      </c>
      <c r="M147" s="29" t="str">
        <f>+$B$1</f>
        <v>Dèan</v>
      </c>
      <c r="N147" s="141">
        <v>29</v>
      </c>
      <c r="O147" s="141">
        <v>28</v>
      </c>
      <c r="P147" s="141">
        <v>26</v>
      </c>
      <c r="Q147" s="141">
        <v>86</v>
      </c>
      <c r="R147" s="141">
        <v>49</v>
      </c>
      <c r="S147" s="141">
        <v>48</v>
      </c>
      <c r="T147" s="141">
        <v>39</v>
      </c>
      <c r="U147" s="141">
        <v>32</v>
      </c>
    </row>
    <row r="148" spans="1:21" ht="15.75" x14ac:dyDescent="0.2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</row>
    <row r="149" spans="1:21" ht="15.75" x14ac:dyDescent="0.25">
      <c r="A149" s="139" t="s">
        <v>120</v>
      </c>
    </row>
    <row r="150" spans="1:21" ht="15.75" x14ac:dyDescent="0.25">
      <c r="A150" s="139"/>
    </row>
    <row r="151" spans="1:21" ht="15.75" x14ac:dyDescent="0.25">
      <c r="A151" s="148" t="s">
        <v>121</v>
      </c>
      <c r="B151" s="161">
        <f>+$C$15</f>
        <v>6</v>
      </c>
      <c r="C151" s="160" t="s">
        <v>122</v>
      </c>
      <c r="D151" s="162">
        <f>+$D$13</f>
        <v>5.8776222222222225</v>
      </c>
    </row>
    <row r="152" spans="1:21" ht="15.75" x14ac:dyDescent="0.25">
      <c r="A152" s="158"/>
      <c r="B152" s="151"/>
      <c r="C152" s="163"/>
      <c r="D152" s="164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</row>
    <row r="153" spans="1:21" ht="15.75" x14ac:dyDescent="0.2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</row>
    <row r="154" spans="1:21" ht="18.75" x14ac:dyDescent="0.3">
      <c r="A154" s="165" t="s">
        <v>188</v>
      </c>
      <c r="B154" s="166"/>
      <c r="C154" s="166"/>
      <c r="D154" s="166"/>
    </row>
    <row r="155" spans="1:21" ht="18.75" x14ac:dyDescent="0.3">
      <c r="A155" s="165"/>
      <c r="B155" s="166"/>
      <c r="C155" s="166"/>
      <c r="D155" s="166"/>
    </row>
    <row r="156" spans="1:21" ht="15.75" x14ac:dyDescent="0.25">
      <c r="A156" s="139" t="s">
        <v>189</v>
      </c>
      <c r="B156" s="167"/>
      <c r="C156" s="167"/>
    </row>
    <row r="157" spans="1:21" ht="15.75" x14ac:dyDescent="0.25">
      <c r="A157" s="139"/>
      <c r="B157" s="167"/>
      <c r="C157" s="167"/>
    </row>
    <row r="158" spans="1:21" ht="15.75" x14ac:dyDescent="0.25">
      <c r="A158" s="160" t="s">
        <v>123</v>
      </c>
    </row>
    <row r="159" spans="1:21" ht="15.75" x14ac:dyDescent="0.25">
      <c r="A159" s="160"/>
    </row>
    <row r="160" spans="1:21" ht="15.75" x14ac:dyDescent="0.25">
      <c r="A160" s="160"/>
    </row>
    <row r="161" spans="1:1" ht="15.75" x14ac:dyDescent="0.25">
      <c r="A161" s="160" t="s">
        <v>124</v>
      </c>
    </row>
    <row r="162" spans="1:1" ht="15.75" x14ac:dyDescent="0.25">
      <c r="A162" s="160"/>
    </row>
    <row r="163" spans="1:1" ht="15.75" x14ac:dyDescent="0.25">
      <c r="A163" s="160"/>
    </row>
    <row r="164" spans="1:1" ht="15.75" x14ac:dyDescent="0.25">
      <c r="A164" s="160" t="s">
        <v>125</v>
      </c>
    </row>
    <row r="165" spans="1:1" ht="15.75" x14ac:dyDescent="0.25">
      <c r="A165" s="160"/>
    </row>
    <row r="166" spans="1:1" ht="15.75" x14ac:dyDescent="0.25">
      <c r="A166" s="160"/>
    </row>
    <row r="167" spans="1:1" ht="15.75" x14ac:dyDescent="0.25">
      <c r="A167" s="160" t="s">
        <v>126</v>
      </c>
    </row>
    <row r="168" spans="1:1" ht="15.75" x14ac:dyDescent="0.25">
      <c r="A168" s="160"/>
    </row>
    <row r="169" spans="1:1" ht="15.75" x14ac:dyDescent="0.25">
      <c r="A169" s="160"/>
    </row>
    <row r="170" spans="1:1" ht="15.75" x14ac:dyDescent="0.25">
      <c r="A170" s="160" t="s">
        <v>127</v>
      </c>
    </row>
    <row r="171" spans="1:1" ht="15.75" x14ac:dyDescent="0.25">
      <c r="A171" s="160"/>
    </row>
    <row r="172" spans="1:1" ht="15.75" x14ac:dyDescent="0.25">
      <c r="A172" s="160"/>
    </row>
    <row r="173" spans="1:1" ht="15.75" x14ac:dyDescent="0.25">
      <c r="A173" s="160" t="s">
        <v>128</v>
      </c>
    </row>
    <row r="174" spans="1:1" ht="15.75" x14ac:dyDescent="0.25">
      <c r="A174" s="160"/>
    </row>
    <row r="175" spans="1:1" ht="15.75" x14ac:dyDescent="0.25">
      <c r="A175" s="160"/>
    </row>
    <row r="176" spans="1:1" ht="15.75" x14ac:dyDescent="0.25">
      <c r="A176" s="160" t="s">
        <v>129</v>
      </c>
    </row>
    <row r="177" spans="1:11" ht="15.75" x14ac:dyDescent="0.25">
      <c r="A177" s="160"/>
    </row>
    <row r="179" spans="1:11" ht="15.75" x14ac:dyDescent="0.25">
      <c r="A179" s="139" t="s">
        <v>190</v>
      </c>
      <c r="B179" s="167"/>
      <c r="C179" s="167"/>
      <c r="D179" s="167"/>
    </row>
    <row r="180" spans="1:11" x14ac:dyDescent="0.25">
      <c r="A180" s="167"/>
      <c r="B180" s="167"/>
      <c r="C180" s="167"/>
      <c r="D180" s="167"/>
    </row>
    <row r="181" spans="1:11" ht="15.75" x14ac:dyDescent="0.25">
      <c r="A181" s="160" t="s">
        <v>137</v>
      </c>
    </row>
    <row r="182" spans="1:11" ht="15.75" x14ac:dyDescent="0.25">
      <c r="A182" s="160"/>
    </row>
    <row r="183" spans="1:11" x14ac:dyDescent="0.25">
      <c r="A183" t="s">
        <v>29</v>
      </c>
      <c r="C183" s="42"/>
    </row>
    <row r="184" spans="1:11" x14ac:dyDescent="0.25">
      <c r="A184" t="s">
        <v>161</v>
      </c>
    </row>
    <row r="185" spans="1:11" ht="15.75" thickBot="1" x14ac:dyDescent="0.3">
      <c r="A185" s="1" t="s">
        <v>162</v>
      </c>
      <c r="B185" s="1"/>
    </row>
    <row r="186" spans="1:11" x14ac:dyDescent="0.25">
      <c r="A186" s="258" t="s">
        <v>139</v>
      </c>
      <c r="B186" s="1"/>
      <c r="D186" s="44" t="s">
        <v>30</v>
      </c>
      <c r="E186" s="4" t="s">
        <v>30</v>
      </c>
      <c r="F186" s="6" t="s">
        <v>30</v>
      </c>
      <c r="G186" s="47" t="s">
        <v>30</v>
      </c>
      <c r="H186" s="4" t="s">
        <v>30</v>
      </c>
      <c r="I186" s="44" t="s">
        <v>30</v>
      </c>
      <c r="J186" s="44" t="s">
        <v>30</v>
      </c>
      <c r="K186" s="44" t="s">
        <v>30</v>
      </c>
    </row>
    <row r="187" spans="1:11" x14ac:dyDescent="0.25">
      <c r="A187" s="169" t="s">
        <v>140</v>
      </c>
      <c r="B187" s="1"/>
      <c r="D187" s="12" t="s">
        <v>7</v>
      </c>
      <c r="E187" s="10" t="s">
        <v>7</v>
      </c>
      <c r="F187" s="13" t="s">
        <v>7</v>
      </c>
      <c r="G187" s="52" t="s">
        <v>7</v>
      </c>
      <c r="H187" s="10" t="s">
        <v>7</v>
      </c>
      <c r="I187" s="12" t="s">
        <v>7</v>
      </c>
      <c r="J187" s="12" t="s">
        <v>7</v>
      </c>
      <c r="K187" s="12" t="s">
        <v>7</v>
      </c>
    </row>
    <row r="188" spans="1:11" x14ac:dyDescent="0.25">
      <c r="A188" s="99" t="s">
        <v>36</v>
      </c>
      <c r="B188" s="1"/>
      <c r="D188" s="12" t="s">
        <v>17</v>
      </c>
      <c r="E188" s="10" t="s">
        <v>17</v>
      </c>
      <c r="F188" s="13" t="s">
        <v>17</v>
      </c>
      <c r="G188" s="52" t="s">
        <v>17</v>
      </c>
      <c r="H188" s="10" t="s">
        <v>17</v>
      </c>
      <c r="I188" s="12" t="s">
        <v>17</v>
      </c>
      <c r="J188" s="12" t="s">
        <v>17</v>
      </c>
      <c r="K188" s="12" t="s">
        <v>17</v>
      </c>
    </row>
    <row r="189" spans="1:11" x14ac:dyDescent="0.25">
      <c r="A189" s="19" t="s">
        <v>18</v>
      </c>
      <c r="B189" s="20" t="s">
        <v>19</v>
      </c>
      <c r="D189" s="53">
        <v>42646</v>
      </c>
      <c r="E189" s="55">
        <v>42679</v>
      </c>
      <c r="F189" s="57">
        <v>42710</v>
      </c>
      <c r="G189" s="58">
        <v>42741</v>
      </c>
      <c r="H189" s="55">
        <v>42763</v>
      </c>
      <c r="I189" s="68">
        <v>42798</v>
      </c>
      <c r="J189" s="53">
        <v>42815</v>
      </c>
      <c r="K189" s="53">
        <v>42833</v>
      </c>
    </row>
    <row r="190" spans="1:11" x14ac:dyDescent="0.25">
      <c r="A190" s="28" t="str">
        <f>+$A$1</f>
        <v>vSchoor</v>
      </c>
      <c r="B190" s="29" t="str">
        <f>+$B$1</f>
        <v>Dèan</v>
      </c>
      <c r="C190" s="211" t="s">
        <v>35</v>
      </c>
      <c r="D190" s="37">
        <v>31</v>
      </c>
      <c r="E190" s="67">
        <v>30</v>
      </c>
      <c r="F190" s="37">
        <v>29</v>
      </c>
      <c r="G190" s="37">
        <v>29</v>
      </c>
      <c r="H190" s="67">
        <v>29</v>
      </c>
      <c r="I190" s="37">
        <v>30</v>
      </c>
      <c r="J190" s="260">
        <v>30</v>
      </c>
      <c r="K190" s="141">
        <v>29</v>
      </c>
    </row>
    <row r="191" spans="1:11" x14ac:dyDescent="0.25">
      <c r="C191" s="42"/>
    </row>
    <row r="192" spans="1:11" x14ac:dyDescent="0.25">
      <c r="C192" s="42"/>
    </row>
    <row r="193" spans="3:3" x14ac:dyDescent="0.25">
      <c r="C193" s="42"/>
    </row>
    <row r="194" spans="3:3" x14ac:dyDescent="0.25">
      <c r="C194" s="42"/>
    </row>
    <row r="195" spans="3:3" x14ac:dyDescent="0.25">
      <c r="C195" s="42"/>
    </row>
    <row r="196" spans="3:3" x14ac:dyDescent="0.25">
      <c r="C196" s="42"/>
    </row>
    <row r="197" spans="3:3" x14ac:dyDescent="0.25">
      <c r="C197" s="42"/>
    </row>
    <row r="198" spans="3:3" x14ac:dyDescent="0.25">
      <c r="C198" s="42"/>
    </row>
    <row r="199" spans="3:3" x14ac:dyDescent="0.25">
      <c r="C199" s="42"/>
    </row>
    <row r="200" spans="3:3" x14ac:dyDescent="0.25">
      <c r="C200" s="42"/>
    </row>
    <row r="201" spans="3:3" x14ac:dyDescent="0.25">
      <c r="C201" s="42"/>
    </row>
    <row r="202" spans="3:3" x14ac:dyDescent="0.25">
      <c r="C202" s="42"/>
    </row>
    <row r="203" spans="3:3" x14ac:dyDescent="0.25">
      <c r="C203" s="42"/>
    </row>
    <row r="204" spans="3:3" x14ac:dyDescent="0.25">
      <c r="C204" s="42"/>
    </row>
    <row r="205" spans="3:3" x14ac:dyDescent="0.25">
      <c r="C205" s="42"/>
    </row>
    <row r="206" spans="3:3" x14ac:dyDescent="0.25">
      <c r="C206" s="42"/>
    </row>
    <row r="207" spans="3:3" x14ac:dyDescent="0.25">
      <c r="C207" s="42"/>
    </row>
    <row r="208" spans="3:3" x14ac:dyDescent="0.25">
      <c r="C208" s="42"/>
    </row>
    <row r="209" spans="1:11" ht="15.75" thickBot="1" x14ac:dyDescent="0.3">
      <c r="A209" t="s">
        <v>166</v>
      </c>
    </row>
    <row r="210" spans="1:11" x14ac:dyDescent="0.25">
      <c r="A210" s="1" t="s">
        <v>141</v>
      </c>
      <c r="B210" s="1"/>
      <c r="D210" s="44" t="s">
        <v>3</v>
      </c>
      <c r="E210" s="44" t="s">
        <v>3</v>
      </c>
      <c r="F210" s="44" t="s">
        <v>3</v>
      </c>
      <c r="G210" s="44" t="s">
        <v>3</v>
      </c>
      <c r="H210" s="4" t="s">
        <v>3</v>
      </c>
      <c r="I210" s="44" t="s">
        <v>3</v>
      </c>
      <c r="J210" s="44" t="s">
        <v>3</v>
      </c>
      <c r="K210" s="44" t="s">
        <v>3</v>
      </c>
    </row>
    <row r="211" spans="1:11" x14ac:dyDescent="0.25">
      <c r="A211" s="1" t="s">
        <v>162</v>
      </c>
      <c r="B211" s="1"/>
      <c r="D211" s="12" t="s">
        <v>9</v>
      </c>
      <c r="E211" s="12" t="s">
        <v>9</v>
      </c>
      <c r="F211" s="12" t="s">
        <v>9</v>
      </c>
      <c r="G211" s="12" t="s">
        <v>9</v>
      </c>
      <c r="H211" s="10" t="s">
        <v>9</v>
      </c>
      <c r="I211" s="12" t="s">
        <v>9</v>
      </c>
      <c r="J211" s="12" t="s">
        <v>9</v>
      </c>
      <c r="K211" s="12" t="s">
        <v>9</v>
      </c>
    </row>
    <row r="212" spans="1:11" x14ac:dyDescent="0.25">
      <c r="A212" s="187" t="s">
        <v>151</v>
      </c>
      <c r="B212" s="1"/>
      <c r="D212" s="12" t="s">
        <v>40</v>
      </c>
      <c r="E212" s="12" t="s">
        <v>40</v>
      </c>
      <c r="F212" s="12" t="s">
        <v>40</v>
      </c>
      <c r="G212" s="12" t="s">
        <v>40</v>
      </c>
      <c r="H212" s="10" t="s">
        <v>40</v>
      </c>
      <c r="I212" s="12" t="s">
        <v>40</v>
      </c>
      <c r="J212" s="12" t="s">
        <v>40</v>
      </c>
      <c r="K212" s="12" t="s">
        <v>40</v>
      </c>
    </row>
    <row r="213" spans="1:11" x14ac:dyDescent="0.25">
      <c r="A213" s="187" t="s">
        <v>15</v>
      </c>
      <c r="B213" s="1"/>
      <c r="D213" s="12" t="s">
        <v>17</v>
      </c>
      <c r="E213" s="12" t="s">
        <v>17</v>
      </c>
      <c r="F213" s="12" t="s">
        <v>17</v>
      </c>
      <c r="G213" s="12" t="s">
        <v>17</v>
      </c>
      <c r="H213" s="10" t="s">
        <v>17</v>
      </c>
      <c r="I213" s="12" t="s">
        <v>17</v>
      </c>
      <c r="J213" s="12" t="s">
        <v>17</v>
      </c>
      <c r="K213" s="12" t="s">
        <v>17</v>
      </c>
    </row>
    <row r="214" spans="1:11" ht="15.75" thickBot="1" x14ac:dyDescent="0.3">
      <c r="A214" s="73" t="s">
        <v>18</v>
      </c>
      <c r="B214" s="20" t="s">
        <v>19</v>
      </c>
      <c r="D214" s="27">
        <v>42646</v>
      </c>
      <c r="E214" s="27">
        <v>42679</v>
      </c>
      <c r="F214" s="27">
        <v>42710</v>
      </c>
      <c r="G214" s="27">
        <v>42741</v>
      </c>
      <c r="H214" s="81">
        <v>42763</v>
      </c>
      <c r="I214" s="255">
        <v>42798</v>
      </c>
      <c r="J214" s="255">
        <v>42815</v>
      </c>
      <c r="K214" s="255">
        <v>42833</v>
      </c>
    </row>
    <row r="215" spans="1:11" x14ac:dyDescent="0.25">
      <c r="A215" s="28" t="str">
        <f>+$A$1</f>
        <v>vSchoor</v>
      </c>
      <c r="B215" s="29" t="str">
        <f>+$B$1</f>
        <v>Dèan</v>
      </c>
      <c r="C215" s="74" t="s">
        <v>43</v>
      </c>
      <c r="D215" s="37">
        <v>30</v>
      </c>
      <c r="E215" s="37">
        <v>30</v>
      </c>
      <c r="F215" s="37">
        <v>32</v>
      </c>
      <c r="G215" s="67">
        <v>30</v>
      </c>
      <c r="H215" s="67">
        <v>31</v>
      </c>
      <c r="I215" s="229">
        <v>32</v>
      </c>
      <c r="J215" s="67">
        <v>32</v>
      </c>
      <c r="K215" s="141">
        <v>28</v>
      </c>
    </row>
    <row r="234" spans="1:21" ht="15.75" thickBot="1" x14ac:dyDescent="0.3">
      <c r="A234" t="s">
        <v>159</v>
      </c>
      <c r="F234" s="42"/>
      <c r="H234" s="42"/>
      <c r="K234" s="87"/>
      <c r="T234" s="42"/>
      <c r="U234" s="42"/>
    </row>
    <row r="235" spans="1:21" x14ac:dyDescent="0.25">
      <c r="A235" s="1" t="s">
        <v>162</v>
      </c>
      <c r="B235" s="1"/>
      <c r="D235" s="4" t="s">
        <v>46</v>
      </c>
      <c r="E235" s="4" t="s">
        <v>46</v>
      </c>
      <c r="F235" s="4" t="s">
        <v>46</v>
      </c>
      <c r="G235" s="4" t="s">
        <v>47</v>
      </c>
      <c r="H235" s="44" t="s">
        <v>47</v>
      </c>
      <c r="I235" s="6" t="s">
        <v>47</v>
      </c>
      <c r="J235" s="6" t="s">
        <v>47</v>
      </c>
      <c r="K235" s="6" t="s">
        <v>47</v>
      </c>
      <c r="L235" s="6" t="s">
        <v>47</v>
      </c>
      <c r="M235" s="6" t="s">
        <v>47</v>
      </c>
      <c r="N235" s="47" t="s">
        <v>47</v>
      </c>
      <c r="O235" s="4" t="s">
        <v>47</v>
      </c>
      <c r="P235" s="4" t="s">
        <v>47</v>
      </c>
      <c r="Q235" s="4" t="s">
        <v>47</v>
      </c>
      <c r="R235" s="4" t="s">
        <v>47</v>
      </c>
      <c r="S235" s="4" t="s">
        <v>47</v>
      </c>
      <c r="T235" s="44" t="s">
        <v>47</v>
      </c>
    </row>
    <row r="236" spans="1:21" x14ac:dyDescent="0.25">
      <c r="A236" s="9" t="s">
        <v>139</v>
      </c>
      <c r="B236" s="1" t="s">
        <v>145</v>
      </c>
      <c r="D236" s="89" t="s">
        <v>49</v>
      </c>
      <c r="E236" s="89" t="s">
        <v>49</v>
      </c>
      <c r="F236" s="72" t="s">
        <v>49</v>
      </c>
      <c r="G236" s="92" t="s">
        <v>49</v>
      </c>
      <c r="H236" s="121" t="s">
        <v>49</v>
      </c>
      <c r="I236" s="173" t="s">
        <v>49</v>
      </c>
      <c r="J236" s="173" t="s">
        <v>49</v>
      </c>
      <c r="K236" s="173" t="s">
        <v>49</v>
      </c>
      <c r="L236" s="173" t="s">
        <v>49</v>
      </c>
      <c r="M236" s="173" t="s">
        <v>49</v>
      </c>
      <c r="N236" s="174" t="s">
        <v>49</v>
      </c>
      <c r="O236" s="92" t="s">
        <v>49</v>
      </c>
      <c r="P236" s="92" t="s">
        <v>49</v>
      </c>
      <c r="Q236" s="92" t="s">
        <v>49</v>
      </c>
      <c r="R236" s="92" t="s">
        <v>49</v>
      </c>
      <c r="S236" s="92" t="s">
        <v>49</v>
      </c>
      <c r="T236" s="121" t="s">
        <v>49</v>
      </c>
    </row>
    <row r="237" spans="1:21" x14ac:dyDescent="0.25">
      <c r="A237" s="177" t="s">
        <v>146</v>
      </c>
      <c r="B237" s="1"/>
      <c r="D237" s="10" t="s">
        <v>52</v>
      </c>
      <c r="E237" s="10" t="s">
        <v>52</v>
      </c>
      <c r="F237" s="10" t="s">
        <v>52</v>
      </c>
      <c r="G237" s="90" t="s">
        <v>52</v>
      </c>
      <c r="H237" s="59" t="s">
        <v>52</v>
      </c>
      <c r="I237" s="18" t="s">
        <v>52</v>
      </c>
      <c r="J237" s="18" t="s">
        <v>52</v>
      </c>
      <c r="K237" s="18" t="s">
        <v>52</v>
      </c>
      <c r="L237" s="18" t="s">
        <v>52</v>
      </c>
      <c r="M237" s="18" t="s">
        <v>52</v>
      </c>
      <c r="N237" s="91" t="s">
        <v>52</v>
      </c>
      <c r="O237" s="90" t="s">
        <v>52</v>
      </c>
      <c r="P237" s="90" t="s">
        <v>52</v>
      </c>
      <c r="Q237" s="90" t="s">
        <v>52</v>
      </c>
      <c r="R237" s="90" t="s">
        <v>52</v>
      </c>
      <c r="S237" s="90" t="s">
        <v>52</v>
      </c>
      <c r="T237" s="59" t="s">
        <v>52</v>
      </c>
    </row>
    <row r="238" spans="1:21" x14ac:dyDescent="0.25">
      <c r="A238" s="1"/>
      <c r="B238" s="1"/>
      <c r="D238" s="10" t="s">
        <v>55</v>
      </c>
      <c r="E238" s="10" t="s">
        <v>56</v>
      </c>
      <c r="F238" s="10" t="s">
        <v>57</v>
      </c>
      <c r="G238" s="90" t="s">
        <v>58</v>
      </c>
      <c r="H238" s="59" t="s">
        <v>59</v>
      </c>
      <c r="I238" s="18" t="s">
        <v>60</v>
      </c>
      <c r="J238" s="18" t="s">
        <v>61</v>
      </c>
      <c r="K238" s="18" t="s">
        <v>62</v>
      </c>
      <c r="L238" s="18" t="s">
        <v>63</v>
      </c>
      <c r="M238" s="18" t="s">
        <v>64</v>
      </c>
      <c r="N238" s="91" t="s">
        <v>65</v>
      </c>
      <c r="O238" s="92" t="s">
        <v>66</v>
      </c>
      <c r="P238" s="92" t="s">
        <v>67</v>
      </c>
      <c r="Q238" s="92" t="s">
        <v>68</v>
      </c>
      <c r="R238" s="92" t="s">
        <v>69</v>
      </c>
      <c r="S238" s="92" t="s">
        <v>147</v>
      </c>
      <c r="T238" s="121" t="s">
        <v>172</v>
      </c>
    </row>
    <row r="239" spans="1:21" ht="15.75" thickBot="1" x14ac:dyDescent="0.3">
      <c r="A239" s="19" t="s">
        <v>18</v>
      </c>
      <c r="B239" s="20" t="s">
        <v>19</v>
      </c>
      <c r="D239" s="81">
        <v>42420</v>
      </c>
      <c r="E239" s="81">
        <v>42450</v>
      </c>
      <c r="F239" s="81">
        <v>42464</v>
      </c>
      <c r="G239" s="446">
        <v>42476</v>
      </c>
      <c r="H239" s="111">
        <v>42492</v>
      </c>
      <c r="I239" s="113">
        <v>42518</v>
      </c>
      <c r="J239" s="113">
        <v>42548</v>
      </c>
      <c r="K239" s="113">
        <v>42562</v>
      </c>
      <c r="L239" s="113">
        <v>42602</v>
      </c>
      <c r="M239" s="113">
        <v>42646</v>
      </c>
      <c r="N239" s="114">
        <v>42679</v>
      </c>
      <c r="O239" s="446">
        <v>42710</v>
      </c>
      <c r="P239" s="446">
        <v>42741</v>
      </c>
      <c r="Q239" s="446">
        <v>42763</v>
      </c>
      <c r="R239" s="446">
        <v>42798</v>
      </c>
      <c r="S239" s="446">
        <v>42815</v>
      </c>
      <c r="T239" s="111">
        <v>42833</v>
      </c>
    </row>
    <row r="240" spans="1:21" x14ac:dyDescent="0.25">
      <c r="A240" s="28" t="str">
        <f>+$A$1</f>
        <v>vSchoor</v>
      </c>
      <c r="B240" s="29" t="str">
        <f>+$B$1</f>
        <v>Dèan</v>
      </c>
      <c r="C240" s="223" t="s">
        <v>70</v>
      </c>
      <c r="D240" s="37">
        <v>45</v>
      </c>
      <c r="E240" s="37">
        <v>44</v>
      </c>
      <c r="F240" s="37">
        <v>45</v>
      </c>
      <c r="G240" s="37">
        <v>47</v>
      </c>
      <c r="H240" s="67">
        <v>47</v>
      </c>
      <c r="I240" s="67">
        <v>48</v>
      </c>
      <c r="J240" s="67">
        <v>49</v>
      </c>
      <c r="K240" s="67">
        <v>52</v>
      </c>
      <c r="L240" s="67">
        <v>47</v>
      </c>
      <c r="M240" s="67">
        <v>51</v>
      </c>
      <c r="N240" s="67">
        <v>50</v>
      </c>
      <c r="O240" s="67">
        <v>79</v>
      </c>
      <c r="P240" s="37">
        <v>79</v>
      </c>
      <c r="Q240" s="67">
        <v>99</v>
      </c>
      <c r="R240" s="37">
        <v>101</v>
      </c>
      <c r="S240" s="37">
        <v>108</v>
      </c>
      <c r="T240" s="141">
        <v>86</v>
      </c>
    </row>
    <row r="259" spans="1:13" ht="15.75" thickBot="1" x14ac:dyDescent="0.3">
      <c r="A259" t="s">
        <v>175</v>
      </c>
    </row>
    <row r="260" spans="1:13" x14ac:dyDescent="0.25">
      <c r="A260" s="1" t="s">
        <v>162</v>
      </c>
      <c r="B260" s="1"/>
      <c r="D260" s="8" t="s">
        <v>84</v>
      </c>
      <c r="E260" s="79" t="s">
        <v>84</v>
      </c>
      <c r="F260" s="79" t="s">
        <v>84</v>
      </c>
      <c r="G260" s="109" t="s">
        <v>84</v>
      </c>
      <c r="H260" s="8" t="s">
        <v>84</v>
      </c>
      <c r="I260" s="109" t="s">
        <v>84</v>
      </c>
      <c r="J260" s="88" t="s">
        <v>84</v>
      </c>
      <c r="K260" s="8" t="s">
        <v>84</v>
      </c>
      <c r="L260" s="8" t="s">
        <v>84</v>
      </c>
      <c r="M260" s="8" t="s">
        <v>84</v>
      </c>
    </row>
    <row r="261" spans="1:13" x14ac:dyDescent="0.25">
      <c r="A261" s="9" t="s">
        <v>139</v>
      </c>
      <c r="B261" s="1"/>
      <c r="D261" s="59" t="s">
        <v>85</v>
      </c>
      <c r="E261" s="18" t="s">
        <v>85</v>
      </c>
      <c r="F261" s="18" t="s">
        <v>85</v>
      </c>
      <c r="G261" s="91" t="s">
        <v>85</v>
      </c>
      <c r="H261" s="59" t="s">
        <v>85</v>
      </c>
      <c r="I261" s="91" t="s">
        <v>85</v>
      </c>
      <c r="J261" s="59" t="s">
        <v>85</v>
      </c>
      <c r="K261" s="59" t="s">
        <v>85</v>
      </c>
      <c r="L261" s="59" t="s">
        <v>85</v>
      </c>
      <c r="M261" s="59" t="s">
        <v>85</v>
      </c>
    </row>
    <row r="262" spans="1:13" x14ac:dyDescent="0.25">
      <c r="A262" s="1" t="s">
        <v>148</v>
      </c>
      <c r="B262" s="1"/>
      <c r="D262" s="59" t="s">
        <v>17</v>
      </c>
      <c r="E262" s="18" t="s">
        <v>17</v>
      </c>
      <c r="F262" s="18" t="s">
        <v>17</v>
      </c>
      <c r="G262" s="91" t="s">
        <v>17</v>
      </c>
      <c r="H262" s="59" t="s">
        <v>17</v>
      </c>
      <c r="I262" s="91" t="s">
        <v>17</v>
      </c>
      <c r="J262" s="59" t="s">
        <v>17</v>
      </c>
      <c r="K262" s="59" t="s">
        <v>17</v>
      </c>
      <c r="L262" s="59" t="s">
        <v>17</v>
      </c>
      <c r="M262" s="59" t="s">
        <v>17</v>
      </c>
    </row>
    <row r="263" spans="1:13" x14ac:dyDescent="0.25">
      <c r="A263" s="1" t="s">
        <v>36</v>
      </c>
      <c r="B263" s="1"/>
      <c r="D263" s="59" t="s">
        <v>86</v>
      </c>
      <c r="E263" s="18" t="s">
        <v>86</v>
      </c>
      <c r="F263" s="18" t="s">
        <v>86</v>
      </c>
      <c r="G263" s="91" t="s">
        <v>86</v>
      </c>
      <c r="H263" s="59" t="s">
        <v>86</v>
      </c>
      <c r="I263" s="91" t="s">
        <v>86</v>
      </c>
      <c r="J263" s="59" t="s">
        <v>86</v>
      </c>
      <c r="K263" s="59" t="s">
        <v>86</v>
      </c>
      <c r="L263" s="59" t="s">
        <v>86</v>
      </c>
      <c r="M263" s="59" t="s">
        <v>86</v>
      </c>
    </row>
    <row r="264" spans="1:13" ht="15.75" thickBot="1" x14ac:dyDescent="0.3">
      <c r="A264" s="19" t="s">
        <v>18</v>
      </c>
      <c r="B264" s="20" t="s">
        <v>19</v>
      </c>
      <c r="D264" s="111">
        <v>42562</v>
      </c>
      <c r="E264" s="112">
        <v>42602</v>
      </c>
      <c r="F264" s="113">
        <v>42646</v>
      </c>
      <c r="G264" s="114">
        <v>42679</v>
      </c>
      <c r="H264" s="111">
        <v>42710</v>
      </c>
      <c r="I264" s="114">
        <v>42741</v>
      </c>
      <c r="J264" s="111">
        <v>42763</v>
      </c>
      <c r="K264" s="111">
        <v>42798</v>
      </c>
      <c r="L264" s="111">
        <v>42815</v>
      </c>
      <c r="M264" s="111">
        <v>42833</v>
      </c>
    </row>
    <row r="265" spans="1:13" x14ac:dyDescent="0.25">
      <c r="A265" s="28" t="str">
        <f>+$A$1</f>
        <v>vSchoor</v>
      </c>
      <c r="B265" s="29" t="str">
        <f>+$B$1</f>
        <v>Dèan</v>
      </c>
      <c r="C265" s="115" t="s">
        <v>87</v>
      </c>
      <c r="D265" s="37">
        <v>54</v>
      </c>
      <c r="E265" s="37">
        <v>51</v>
      </c>
      <c r="F265" s="37">
        <v>115</v>
      </c>
      <c r="G265" s="37">
        <v>56</v>
      </c>
      <c r="H265" s="37">
        <v>57</v>
      </c>
      <c r="I265" s="37">
        <v>127</v>
      </c>
      <c r="J265" s="37">
        <v>67</v>
      </c>
      <c r="K265" s="37">
        <v>70</v>
      </c>
      <c r="L265" s="37">
        <v>70</v>
      </c>
      <c r="M265" s="141">
        <v>49</v>
      </c>
    </row>
    <row r="284" spans="1:17" ht="15.75" thickBot="1" x14ac:dyDescent="0.3">
      <c r="A284" t="s">
        <v>177</v>
      </c>
      <c r="H284" s="42"/>
    </row>
    <row r="285" spans="1:17" x14ac:dyDescent="0.25">
      <c r="A285" s="1" t="s">
        <v>162</v>
      </c>
      <c r="B285" s="119"/>
      <c r="D285" s="44" t="s">
        <v>47</v>
      </c>
      <c r="E285" s="4" t="s">
        <v>47</v>
      </c>
      <c r="F285" s="44" t="s">
        <v>47</v>
      </c>
      <c r="G285" s="44" t="s">
        <v>47</v>
      </c>
      <c r="H285" s="6" t="s">
        <v>47</v>
      </c>
      <c r="I285" s="44" t="s">
        <v>47</v>
      </c>
      <c r="J285" s="44" t="s">
        <v>47</v>
      </c>
      <c r="K285" s="44" t="s">
        <v>47</v>
      </c>
      <c r="L285" s="6" t="s">
        <v>47</v>
      </c>
      <c r="M285" s="44" t="s">
        <v>47</v>
      </c>
      <c r="N285" s="44" t="s">
        <v>47</v>
      </c>
      <c r="O285" s="44" t="s">
        <v>47</v>
      </c>
      <c r="P285" s="44" t="s">
        <v>47</v>
      </c>
      <c r="Q285" s="44" t="s">
        <v>47</v>
      </c>
    </row>
    <row r="286" spans="1:17" x14ac:dyDescent="0.25">
      <c r="A286" s="9" t="s">
        <v>139</v>
      </c>
      <c r="B286" s="119"/>
      <c r="D286" s="121" t="s">
        <v>49</v>
      </c>
      <c r="E286" s="92" t="s">
        <v>49</v>
      </c>
      <c r="F286" s="121" t="s">
        <v>49</v>
      </c>
      <c r="G286" s="121" t="s">
        <v>49</v>
      </c>
      <c r="H286" s="173" t="s">
        <v>49</v>
      </c>
      <c r="I286" s="59" t="s">
        <v>49</v>
      </c>
      <c r="J286" s="59" t="s">
        <v>49</v>
      </c>
      <c r="K286" s="121" t="s">
        <v>49</v>
      </c>
      <c r="L286" s="173" t="s">
        <v>49</v>
      </c>
      <c r="M286" s="121" t="s">
        <v>49</v>
      </c>
      <c r="N286" s="121" t="s">
        <v>49</v>
      </c>
      <c r="O286" s="121" t="s">
        <v>49</v>
      </c>
      <c r="P286" s="121" t="s">
        <v>49</v>
      </c>
      <c r="Q286" s="121" t="s">
        <v>49</v>
      </c>
    </row>
    <row r="287" spans="1:17" x14ac:dyDescent="0.25">
      <c r="A287" s="183" t="s">
        <v>149</v>
      </c>
      <c r="B287" s="119"/>
      <c r="D287" s="59" t="s">
        <v>97</v>
      </c>
      <c r="E287" s="90" t="s">
        <v>97</v>
      </c>
      <c r="F287" s="59" t="s">
        <v>97</v>
      </c>
      <c r="G287" s="59" t="s">
        <v>97</v>
      </c>
      <c r="H287" s="18" t="s">
        <v>97</v>
      </c>
      <c r="I287" s="59" t="s">
        <v>97</v>
      </c>
      <c r="J287" s="59" t="s">
        <v>97</v>
      </c>
      <c r="K287" s="59" t="s">
        <v>97</v>
      </c>
      <c r="L287" s="18" t="s">
        <v>97</v>
      </c>
      <c r="M287" s="59" t="s">
        <v>97</v>
      </c>
      <c r="N287" s="59" t="s">
        <v>97</v>
      </c>
      <c r="O287" s="59" t="s">
        <v>97</v>
      </c>
      <c r="P287" s="59" t="s">
        <v>97</v>
      </c>
      <c r="Q287" s="59" t="s">
        <v>97</v>
      </c>
    </row>
    <row r="288" spans="1:17" x14ac:dyDescent="0.25">
      <c r="A288" s="119" t="s">
        <v>36</v>
      </c>
      <c r="B288" s="119"/>
      <c r="D288" s="59" t="s">
        <v>17</v>
      </c>
      <c r="E288" s="90" t="s">
        <v>17</v>
      </c>
      <c r="F288" s="59" t="s">
        <v>17</v>
      </c>
      <c r="G288" s="59" t="s">
        <v>17</v>
      </c>
      <c r="H288" s="18" t="s">
        <v>17</v>
      </c>
      <c r="I288" s="59" t="s">
        <v>17</v>
      </c>
      <c r="J288" s="59" t="s">
        <v>17</v>
      </c>
      <c r="K288" s="59" t="s">
        <v>17</v>
      </c>
      <c r="L288" s="18" t="s">
        <v>17</v>
      </c>
      <c r="M288" s="59" t="s">
        <v>17</v>
      </c>
      <c r="N288" s="59" t="s">
        <v>17</v>
      </c>
      <c r="O288" s="59" t="s">
        <v>17</v>
      </c>
      <c r="P288" s="59" t="s">
        <v>17</v>
      </c>
      <c r="Q288" s="59" t="s">
        <v>17</v>
      </c>
    </row>
    <row r="289" spans="1:17" ht="15.75" thickBot="1" x14ac:dyDescent="0.3">
      <c r="A289" s="39" t="s">
        <v>18</v>
      </c>
      <c r="B289" s="266" t="s">
        <v>19</v>
      </c>
      <c r="D289" s="456">
        <v>42464</v>
      </c>
      <c r="E289" s="457">
        <v>42476</v>
      </c>
      <c r="F289" s="456">
        <v>42492</v>
      </c>
      <c r="G289" s="456">
        <v>42518</v>
      </c>
      <c r="H289" s="458">
        <v>42548</v>
      </c>
      <c r="I289" s="111">
        <v>42602</v>
      </c>
      <c r="J289" s="269">
        <v>42646</v>
      </c>
      <c r="K289" s="66">
        <v>42679</v>
      </c>
      <c r="L289" s="122">
        <v>42710</v>
      </c>
      <c r="M289" s="66">
        <v>42741</v>
      </c>
      <c r="N289" s="122">
        <v>42763</v>
      </c>
      <c r="O289" s="122">
        <v>42798</v>
      </c>
      <c r="P289" s="66">
        <v>42815</v>
      </c>
      <c r="Q289" s="66">
        <v>42833</v>
      </c>
    </row>
    <row r="290" spans="1:17" x14ac:dyDescent="0.25">
      <c r="A290" s="28" t="str">
        <f>+$A$1</f>
        <v>vSchoor</v>
      </c>
      <c r="B290" s="29" t="str">
        <f>+$B$1</f>
        <v>Dèan</v>
      </c>
      <c r="C290" s="69" t="s">
        <v>98</v>
      </c>
      <c r="D290" s="36">
        <v>5</v>
      </c>
      <c r="E290" s="36">
        <v>5</v>
      </c>
      <c r="F290" s="36">
        <v>6</v>
      </c>
      <c r="G290" s="36">
        <v>64</v>
      </c>
      <c r="H290" s="36">
        <v>5</v>
      </c>
      <c r="I290" s="37">
        <v>5</v>
      </c>
      <c r="J290" s="37">
        <v>170</v>
      </c>
      <c r="K290" s="37">
        <v>34</v>
      </c>
      <c r="L290" s="37">
        <v>36</v>
      </c>
      <c r="M290" s="37">
        <v>36</v>
      </c>
      <c r="N290" s="37">
        <v>131</v>
      </c>
      <c r="O290" s="37">
        <v>133</v>
      </c>
      <c r="P290" s="309">
        <v>140</v>
      </c>
      <c r="Q290" s="141">
        <v>39</v>
      </c>
    </row>
    <row r="309" spans="1:11" x14ac:dyDescent="0.25">
      <c r="A309" t="s">
        <v>180</v>
      </c>
    </row>
    <row r="310" spans="1:11" ht="15.75" thickBot="1" x14ac:dyDescent="0.3">
      <c r="A310" t="s">
        <v>106</v>
      </c>
    </row>
    <row r="311" spans="1:11" x14ac:dyDescent="0.25">
      <c r="A311" s="1" t="s">
        <v>150</v>
      </c>
      <c r="B311" s="1"/>
      <c r="D311" s="271" t="s">
        <v>107</v>
      </c>
      <c r="E311" s="272" t="s">
        <v>108</v>
      </c>
      <c r="F311" s="273" t="s">
        <v>108</v>
      </c>
      <c r="G311" s="123" t="s">
        <v>108</v>
      </c>
      <c r="H311" s="123" t="s">
        <v>108</v>
      </c>
      <c r="I311" s="124" t="s">
        <v>108</v>
      </c>
      <c r="J311" s="124" t="s">
        <v>108</v>
      </c>
      <c r="K311" s="124" t="s">
        <v>108</v>
      </c>
    </row>
    <row r="312" spans="1:11" x14ac:dyDescent="0.25">
      <c r="A312" s="1" t="s">
        <v>181</v>
      </c>
      <c r="B312" s="1"/>
      <c r="D312" s="275" t="s">
        <v>182</v>
      </c>
      <c r="E312" s="126" t="s">
        <v>17</v>
      </c>
      <c r="F312" s="127" t="s">
        <v>17</v>
      </c>
      <c r="G312" s="127" t="s">
        <v>109</v>
      </c>
      <c r="H312" s="127" t="s">
        <v>109</v>
      </c>
      <c r="I312" s="126" t="s">
        <v>109</v>
      </c>
      <c r="J312" s="126" t="s">
        <v>109</v>
      </c>
      <c r="K312" s="126" t="s">
        <v>109</v>
      </c>
    </row>
    <row r="313" spans="1:11" x14ac:dyDescent="0.25">
      <c r="A313" s="1" t="s">
        <v>139</v>
      </c>
      <c r="B313" s="1"/>
      <c r="D313" s="275" t="s">
        <v>184</v>
      </c>
      <c r="E313" s="126" t="s">
        <v>110</v>
      </c>
      <c r="F313" s="127" t="s">
        <v>110</v>
      </c>
      <c r="G313" s="127" t="s">
        <v>110</v>
      </c>
      <c r="H313" s="127" t="s">
        <v>110</v>
      </c>
      <c r="I313" s="126" t="s">
        <v>110</v>
      </c>
      <c r="J313" s="126" t="s">
        <v>110</v>
      </c>
      <c r="K313" s="126" t="s">
        <v>110</v>
      </c>
    </row>
    <row r="314" spans="1:11" x14ac:dyDescent="0.25">
      <c r="A314" s="1" t="s">
        <v>108</v>
      </c>
      <c r="B314" s="1"/>
      <c r="D314" s="276" t="s">
        <v>186</v>
      </c>
      <c r="E314" s="126" t="s">
        <v>111</v>
      </c>
      <c r="F314" s="127" t="s">
        <v>111</v>
      </c>
      <c r="G314" s="127" t="s">
        <v>111</v>
      </c>
      <c r="H314" s="127" t="s">
        <v>111</v>
      </c>
      <c r="I314" s="126" t="s">
        <v>111</v>
      </c>
      <c r="J314" s="126" t="s">
        <v>111</v>
      </c>
      <c r="K314" s="126" t="s">
        <v>111</v>
      </c>
    </row>
    <row r="315" spans="1:11" ht="15.75" thickBot="1" x14ac:dyDescent="0.3">
      <c r="A315" s="19" t="s">
        <v>18</v>
      </c>
      <c r="B315" s="20" t="s">
        <v>19</v>
      </c>
      <c r="D315" s="185">
        <v>42562</v>
      </c>
      <c r="E315" s="185">
        <v>42602</v>
      </c>
      <c r="F315" s="185">
        <v>42710</v>
      </c>
      <c r="G315" s="186">
        <v>42741</v>
      </c>
      <c r="H315" s="186">
        <v>42763</v>
      </c>
      <c r="I315" s="185">
        <v>42798</v>
      </c>
      <c r="J315" s="185">
        <v>42815</v>
      </c>
      <c r="K315" s="277">
        <v>42833</v>
      </c>
    </row>
    <row r="316" spans="1:11" x14ac:dyDescent="0.25">
      <c r="A316" s="28" t="str">
        <f>+$A$1</f>
        <v>vSchoor</v>
      </c>
      <c r="B316" s="29" t="str">
        <f>+$B$1</f>
        <v>Dèan</v>
      </c>
      <c r="C316" s="74" t="s">
        <v>112</v>
      </c>
      <c r="D316" s="221">
        <v>20</v>
      </c>
      <c r="E316" s="221">
        <v>28</v>
      </c>
      <c r="F316" s="221">
        <v>42</v>
      </c>
      <c r="G316" s="221">
        <v>80</v>
      </c>
      <c r="H316" s="221">
        <v>67</v>
      </c>
      <c r="I316" s="221">
        <v>67</v>
      </c>
      <c r="J316" s="221">
        <v>67</v>
      </c>
      <c r="K316" s="310">
        <v>32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85"/>
  <sheetViews>
    <sheetView workbookViewId="0"/>
  </sheetViews>
  <sheetFormatPr defaultRowHeight="15" x14ac:dyDescent="0.25"/>
  <cols>
    <col min="3" max="3" width="31.85546875" customWidth="1"/>
  </cols>
  <sheetData>
    <row r="1" spans="1:19" ht="15.75" thickBot="1" x14ac:dyDescent="0.3">
      <c r="A1" s="313" t="s">
        <v>227</v>
      </c>
      <c r="B1" s="228" t="s">
        <v>228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153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vd Westhuizen</v>
      </c>
      <c r="K7" s="29" t="str">
        <f>+$B$1</f>
        <v>Cara</v>
      </c>
      <c r="L7" s="141">
        <v>176</v>
      </c>
      <c r="M7" s="141">
        <v>159</v>
      </c>
      <c r="N7" s="141">
        <v>153</v>
      </c>
      <c r="O7" s="141">
        <v>65</v>
      </c>
      <c r="P7" s="141">
        <v>56</v>
      </c>
      <c r="Q7" s="141">
        <v>18</v>
      </c>
      <c r="R7" s="141">
        <v>134</v>
      </c>
      <c r="S7" s="141">
        <v>164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vd Westhuizen</v>
      </c>
      <c r="B13" s="29" t="str">
        <f>+$B$1</f>
        <v>Cara</v>
      </c>
      <c r="C13" s="141">
        <v>3</v>
      </c>
      <c r="D13" s="238">
        <v>9.4444444444444446</v>
      </c>
      <c r="E13" s="317">
        <v>9</v>
      </c>
      <c r="F13" s="207">
        <v>-0.44444444444444464</v>
      </c>
      <c r="G13" s="208">
        <v>2</v>
      </c>
      <c r="H13" s="209">
        <v>-0.88888888888888928</v>
      </c>
      <c r="I13" s="141">
        <v>153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9</v>
      </c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16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16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16" x14ac:dyDescent="0.25">
      <c r="A37" s="384" t="s">
        <v>276</v>
      </c>
      <c r="B37" s="330" t="s">
        <v>228</v>
      </c>
      <c r="C37" s="346" t="s">
        <v>25</v>
      </c>
      <c r="D37" s="347" t="s">
        <v>26</v>
      </c>
      <c r="E37" s="347" t="s">
        <v>27</v>
      </c>
      <c r="F37" s="347" t="s">
        <v>28</v>
      </c>
      <c r="G37" s="419" t="s">
        <v>239</v>
      </c>
      <c r="J37" s="420" t="s">
        <v>234</v>
      </c>
      <c r="L37" s="421" t="s">
        <v>240</v>
      </c>
      <c r="M37" s="422" t="s">
        <v>280</v>
      </c>
      <c r="N37" s="423" t="s">
        <v>235</v>
      </c>
      <c r="O37" s="424" t="s">
        <v>236</v>
      </c>
    </row>
    <row r="38" spans="1:16" x14ac:dyDescent="0.25">
      <c r="A38" s="425"/>
      <c r="C38" s="37">
        <v>9</v>
      </c>
      <c r="D38" s="417"/>
      <c r="E38" s="417"/>
      <c r="F38" s="418" t="s">
        <v>252</v>
      </c>
      <c r="G38" s="37">
        <v>0</v>
      </c>
      <c r="H38" s="87"/>
      <c r="I38" s="87"/>
      <c r="J38" s="37">
        <v>0</v>
      </c>
      <c r="K38" s="87"/>
      <c r="L38" s="37">
        <v>0</v>
      </c>
      <c r="M38" s="309">
        <v>-2</v>
      </c>
      <c r="N38" s="37">
        <v>-1</v>
      </c>
      <c r="O38" s="37">
        <v>0</v>
      </c>
    </row>
    <row r="41" spans="1:16" x14ac:dyDescent="0.25">
      <c r="A41" t="s">
        <v>29</v>
      </c>
      <c r="C41" s="42"/>
    </row>
    <row r="42" spans="1:16" ht="19.5" thickBot="1" x14ac:dyDescent="0.35">
      <c r="A42" t="s">
        <v>88</v>
      </c>
      <c r="D42" s="85"/>
      <c r="F42" s="42"/>
      <c r="G42" s="42"/>
      <c r="L42" s="85"/>
      <c r="M42" s="42"/>
      <c r="N42" s="42"/>
      <c r="O42" s="42"/>
    </row>
    <row r="43" spans="1:16" x14ac:dyDescent="0.25">
      <c r="A43" s="1" t="s">
        <v>162</v>
      </c>
      <c r="B43" s="1"/>
      <c r="D43" s="49" t="s">
        <v>4</v>
      </c>
      <c r="E43" s="78" t="s">
        <v>77</v>
      </c>
      <c r="F43" s="8" t="s">
        <v>77</v>
      </c>
      <c r="G43" s="79" t="s">
        <v>78</v>
      </c>
      <c r="H43" s="8" t="s">
        <v>84</v>
      </c>
    </row>
    <row r="44" spans="1:16" x14ac:dyDescent="0.25">
      <c r="A44" s="9" t="s">
        <v>139</v>
      </c>
      <c r="B44" s="1"/>
      <c r="D44" s="80" t="s">
        <v>3</v>
      </c>
      <c r="E44" s="10" t="s">
        <v>79</v>
      </c>
      <c r="F44" s="59" t="s">
        <v>80</v>
      </c>
      <c r="G44" s="13" t="s">
        <v>81</v>
      </c>
      <c r="H44" s="59" t="s">
        <v>85</v>
      </c>
    </row>
    <row r="45" spans="1:16" x14ac:dyDescent="0.25">
      <c r="A45" s="1" t="s">
        <v>148</v>
      </c>
      <c r="B45" s="1"/>
      <c r="D45" s="80" t="s">
        <v>9</v>
      </c>
      <c r="E45" s="10" t="s">
        <v>89</v>
      </c>
      <c r="F45" s="12" t="s">
        <v>89</v>
      </c>
      <c r="G45" s="13" t="s">
        <v>89</v>
      </c>
      <c r="H45" s="59" t="s">
        <v>17</v>
      </c>
    </row>
    <row r="46" spans="1:16" x14ac:dyDescent="0.25">
      <c r="A46" s="1"/>
      <c r="B46" s="1"/>
      <c r="D46" s="59" t="s">
        <v>16</v>
      </c>
      <c r="E46" s="10" t="s">
        <v>90</v>
      </c>
      <c r="F46" s="12" t="s">
        <v>90</v>
      </c>
      <c r="G46" s="13" t="s">
        <v>90</v>
      </c>
      <c r="H46" s="59" t="s">
        <v>86</v>
      </c>
    </row>
    <row r="47" spans="1:16" ht="15.75" thickBot="1" x14ac:dyDescent="0.3">
      <c r="A47" s="19" t="s">
        <v>18</v>
      </c>
      <c r="B47" s="20" t="s">
        <v>19</v>
      </c>
      <c r="D47" s="83" t="s">
        <v>24</v>
      </c>
      <c r="E47" s="94" t="s">
        <v>91</v>
      </c>
      <c r="F47" s="95" t="s">
        <v>91</v>
      </c>
      <c r="G47" s="96" t="s">
        <v>91</v>
      </c>
      <c r="H47" s="111">
        <v>42833</v>
      </c>
    </row>
    <row r="48" spans="1:16" x14ac:dyDescent="0.25">
      <c r="A48" s="28" t="str">
        <f>+$A$1</f>
        <v>vd Westhuizen</v>
      </c>
      <c r="B48" s="29" t="str">
        <f>+$B$1</f>
        <v>Cara</v>
      </c>
      <c r="C48" s="116" t="s">
        <v>197</v>
      </c>
      <c r="D48" s="209">
        <v>-0.88888888888888928</v>
      </c>
      <c r="E48" s="141">
        <v>11</v>
      </c>
      <c r="F48" s="141">
        <v>7</v>
      </c>
      <c r="G48" s="204">
        <v>1.5714285714285714</v>
      </c>
      <c r="H48" s="200">
        <v>56</v>
      </c>
    </row>
    <row r="49" spans="1:21" x14ac:dyDescent="0.25">
      <c r="C49" s="42"/>
    </row>
    <row r="50" spans="1:21" ht="15.75" thickBot="1" x14ac:dyDescent="0.3">
      <c r="C50" s="42"/>
    </row>
    <row r="51" spans="1:21" ht="21" x14ac:dyDescent="0.35">
      <c r="A51" s="135" t="s">
        <v>114</v>
      </c>
      <c r="D51" s="316" t="str">
        <f>+$A$1</f>
        <v>vd Westhuizen</v>
      </c>
      <c r="E51" s="315" t="str">
        <f>+$B$1</f>
        <v>Cara</v>
      </c>
      <c r="L51" s="1" t="str">
        <f>+$J$2</f>
        <v>Date:7 &amp; 8 April 17</v>
      </c>
      <c r="M51" s="1"/>
      <c r="N51" s="130" t="s">
        <v>30</v>
      </c>
      <c r="O51" s="191" t="s">
        <v>3</v>
      </c>
      <c r="P51" s="278" t="s">
        <v>3</v>
      </c>
      <c r="Q51" s="131" t="s">
        <v>47</v>
      </c>
      <c r="R51" s="279" t="s">
        <v>84</v>
      </c>
      <c r="S51" s="280" t="s">
        <v>92</v>
      </c>
      <c r="T51" s="192" t="s">
        <v>47</v>
      </c>
      <c r="U51" s="124" t="s">
        <v>108</v>
      </c>
    </row>
    <row r="52" spans="1:21" ht="21" x14ac:dyDescent="0.35">
      <c r="A52" s="13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9" t="s">
        <v>139</v>
      </c>
      <c r="M52" s="1"/>
      <c r="N52" s="132" t="s">
        <v>7</v>
      </c>
      <c r="O52" s="133" t="s">
        <v>9</v>
      </c>
      <c r="P52" s="281" t="s">
        <v>9</v>
      </c>
      <c r="Q52" s="193" t="s">
        <v>49</v>
      </c>
      <c r="R52" s="282" t="s">
        <v>85</v>
      </c>
      <c r="S52" s="283" t="s">
        <v>93</v>
      </c>
      <c r="T52" s="194" t="s">
        <v>49</v>
      </c>
      <c r="U52" s="126" t="s">
        <v>109</v>
      </c>
    </row>
    <row r="53" spans="1:21" ht="15.75" x14ac:dyDescent="0.25">
      <c r="A53" s="139" t="s">
        <v>115</v>
      </c>
      <c r="L53" s="1" t="s">
        <v>108</v>
      </c>
      <c r="M53" s="1"/>
      <c r="N53" s="132" t="s">
        <v>17</v>
      </c>
      <c r="O53" s="133" t="s">
        <v>40</v>
      </c>
      <c r="P53" s="281" t="s">
        <v>17</v>
      </c>
      <c r="Q53" s="134" t="s">
        <v>17</v>
      </c>
      <c r="R53" s="282" t="s">
        <v>17</v>
      </c>
      <c r="S53" s="283" t="s">
        <v>94</v>
      </c>
      <c r="T53" s="195" t="s">
        <v>97</v>
      </c>
      <c r="U53" s="126" t="s">
        <v>110</v>
      </c>
    </row>
    <row r="54" spans="1:21" ht="15.75" x14ac:dyDescent="0.25">
      <c r="A54" s="139"/>
      <c r="L54" s="99"/>
      <c r="M54" s="1"/>
      <c r="N54" s="132" t="s">
        <v>34</v>
      </c>
      <c r="O54" s="133" t="s">
        <v>17</v>
      </c>
      <c r="P54" s="281" t="s">
        <v>41</v>
      </c>
      <c r="Q54" s="134" t="s">
        <v>41</v>
      </c>
      <c r="R54" s="282" t="s">
        <v>86</v>
      </c>
      <c r="S54" s="283" t="s">
        <v>95</v>
      </c>
      <c r="T54" s="195" t="s">
        <v>17</v>
      </c>
      <c r="U54" s="126" t="s">
        <v>111</v>
      </c>
    </row>
    <row r="55" spans="1:21" ht="15.75" thickBot="1" x14ac:dyDescent="0.3">
      <c r="A55" s="140" t="s">
        <v>107</v>
      </c>
      <c r="B55" s="141">
        <f>+$C$6</f>
        <v>153</v>
      </c>
      <c r="C55" s="142" t="s">
        <v>116</v>
      </c>
      <c r="D55" s="143">
        <f>+$F$13</f>
        <v>-0.44444444444444464</v>
      </c>
      <c r="E55" s="144" t="s">
        <v>117</v>
      </c>
      <c r="F55" s="145">
        <f>+$E$13</f>
        <v>9</v>
      </c>
      <c r="G55" s="146" t="s">
        <v>118</v>
      </c>
      <c r="H55" s="147">
        <f>+$G$13</f>
        <v>2</v>
      </c>
      <c r="I55" s="148" t="s">
        <v>119</v>
      </c>
      <c r="J55" s="149">
        <f>+$H$13</f>
        <v>-0.88888888888888928</v>
      </c>
      <c r="L55" s="19" t="s">
        <v>18</v>
      </c>
      <c r="M55" s="20" t="s">
        <v>19</v>
      </c>
      <c r="N55" s="196">
        <v>42833</v>
      </c>
      <c r="O55" s="197">
        <v>42833</v>
      </c>
      <c r="P55" s="284">
        <v>42833</v>
      </c>
      <c r="Q55" s="198">
        <v>42833</v>
      </c>
      <c r="R55" s="285">
        <v>42833</v>
      </c>
      <c r="S55" s="286">
        <v>42014</v>
      </c>
      <c r="T55" s="199">
        <v>42833</v>
      </c>
      <c r="U55" s="277">
        <v>42833</v>
      </c>
    </row>
    <row r="56" spans="1:21" x14ac:dyDescent="0.25">
      <c r="A56" s="150"/>
      <c r="B56" s="151"/>
      <c r="C56" s="152"/>
      <c r="D56" s="153"/>
      <c r="E56" s="154"/>
      <c r="F56" s="155"/>
      <c r="G56" s="156"/>
      <c r="H56" s="157"/>
      <c r="I56" s="158"/>
      <c r="J56" s="159"/>
      <c r="K56" s="42"/>
      <c r="L56" s="28" t="str">
        <f>+$A$1</f>
        <v>vd Westhuizen</v>
      </c>
      <c r="M56" s="29" t="str">
        <f>+$B$1</f>
        <v>Cara</v>
      </c>
      <c r="N56" s="141">
        <v>176</v>
      </c>
      <c r="O56" s="141">
        <v>159</v>
      </c>
      <c r="P56" s="141">
        <v>153</v>
      </c>
      <c r="Q56" s="141">
        <v>65</v>
      </c>
      <c r="R56" s="141">
        <v>56</v>
      </c>
      <c r="S56" s="141">
        <v>18</v>
      </c>
      <c r="T56" s="141">
        <v>134</v>
      </c>
      <c r="U56" s="141">
        <v>164</v>
      </c>
    </row>
    <row r="57" spans="1:21" ht="15.75" x14ac:dyDescent="0.2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</row>
    <row r="58" spans="1:21" ht="15.75" x14ac:dyDescent="0.25">
      <c r="A58" s="139" t="s">
        <v>120</v>
      </c>
    </row>
    <row r="59" spans="1:21" ht="15.75" x14ac:dyDescent="0.25">
      <c r="A59" s="139"/>
    </row>
    <row r="60" spans="1:21" ht="15.75" x14ac:dyDescent="0.25">
      <c r="A60" s="148" t="s">
        <v>121</v>
      </c>
      <c r="B60" s="161">
        <f>+$C$15</f>
        <v>9</v>
      </c>
      <c r="C60" s="160" t="s">
        <v>122</v>
      </c>
      <c r="D60" s="162">
        <f>+$D$13</f>
        <v>9.4444444444444446</v>
      </c>
    </row>
    <row r="61" spans="1:21" ht="15.75" x14ac:dyDescent="0.25">
      <c r="A61" s="158"/>
      <c r="B61" s="151"/>
      <c r="C61" s="163"/>
      <c r="D61" s="164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1" ht="15.75" x14ac:dyDescent="0.2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</row>
    <row r="63" spans="1:21" ht="18.75" x14ac:dyDescent="0.3">
      <c r="A63" s="165" t="s">
        <v>188</v>
      </c>
      <c r="B63" s="166"/>
      <c r="C63" s="166"/>
      <c r="D63" s="166"/>
    </row>
    <row r="64" spans="1:21" ht="18.75" x14ac:dyDescent="0.3">
      <c r="A64" s="165"/>
      <c r="B64" s="166"/>
      <c r="C64" s="166"/>
      <c r="D64" s="166"/>
    </row>
    <row r="65" spans="1:4" ht="15.75" x14ac:dyDescent="0.25">
      <c r="A65" s="139" t="s">
        <v>189</v>
      </c>
      <c r="B65" s="167"/>
      <c r="C65" s="167"/>
    </row>
    <row r="66" spans="1:4" ht="15.75" x14ac:dyDescent="0.25">
      <c r="A66" s="139"/>
      <c r="B66" s="167"/>
      <c r="C66" s="167"/>
    </row>
    <row r="67" spans="1:4" ht="15.75" x14ac:dyDescent="0.25">
      <c r="A67" s="160" t="s">
        <v>127</v>
      </c>
    </row>
    <row r="68" spans="1:4" ht="15.75" x14ac:dyDescent="0.25">
      <c r="A68" s="160"/>
    </row>
    <row r="69" spans="1:4" ht="15.75" x14ac:dyDescent="0.25">
      <c r="A69" s="160"/>
    </row>
    <row r="70" spans="1:4" ht="15.75" x14ac:dyDescent="0.25">
      <c r="A70" s="139" t="s">
        <v>190</v>
      </c>
      <c r="B70" s="167"/>
      <c r="C70" s="167"/>
      <c r="D70" s="167"/>
    </row>
    <row r="71" spans="1:4" x14ac:dyDescent="0.25">
      <c r="A71" s="167"/>
      <c r="B71" s="167"/>
      <c r="C71" s="167"/>
      <c r="D71" s="167"/>
    </row>
    <row r="72" spans="1:4" ht="15.75" x14ac:dyDescent="0.25">
      <c r="A72" s="160" t="s">
        <v>137</v>
      </c>
    </row>
    <row r="73" spans="1:4" ht="15.75" x14ac:dyDescent="0.25">
      <c r="A73" s="160"/>
    </row>
    <row r="76" spans="1:4" x14ac:dyDescent="0.25">
      <c r="C76" s="42"/>
    </row>
    <row r="77" spans="1:4" x14ac:dyDescent="0.25">
      <c r="C77" s="42"/>
    </row>
    <row r="78" spans="1:4" x14ac:dyDescent="0.25">
      <c r="C78" s="42"/>
    </row>
    <row r="79" spans="1:4" x14ac:dyDescent="0.25">
      <c r="C79" s="42"/>
    </row>
    <row r="80" spans="1:4" x14ac:dyDescent="0.25">
      <c r="C80" s="42"/>
    </row>
    <row r="81" spans="3:3" x14ac:dyDescent="0.25">
      <c r="C81" s="42"/>
    </row>
    <row r="82" spans="3:3" x14ac:dyDescent="0.25">
      <c r="C82" s="42"/>
    </row>
    <row r="83" spans="3:3" x14ac:dyDescent="0.25">
      <c r="C83" s="42"/>
    </row>
    <row r="84" spans="3:3" x14ac:dyDescent="0.25">
      <c r="C84" s="42"/>
    </row>
    <row r="85" spans="3:3" x14ac:dyDescent="0.25">
      <c r="C85" s="4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102"/>
  <sheetViews>
    <sheetView tabSelected="1" workbookViewId="0"/>
  </sheetViews>
  <sheetFormatPr defaultRowHeight="15" x14ac:dyDescent="0.25"/>
  <cols>
    <col min="3" max="3" width="31.85546875" customWidth="1"/>
    <col min="4" max="4" width="9.85546875" bestFit="1" customWidth="1"/>
    <col min="5" max="6" width="9.5703125" bestFit="1" customWidth="1"/>
    <col min="7" max="8" width="10.140625" bestFit="1" customWidth="1"/>
    <col min="9" max="9" width="9.42578125" bestFit="1" customWidth="1"/>
    <col min="11" max="11" width="9.85546875" bestFit="1" customWidth="1"/>
    <col min="12" max="12" width="9.42578125" bestFit="1" customWidth="1"/>
    <col min="13" max="13" width="10" bestFit="1" customWidth="1"/>
    <col min="14" max="14" width="9.7109375" bestFit="1" customWidth="1"/>
    <col min="17" max="18" width="9.85546875" bestFit="1" customWidth="1"/>
    <col min="23" max="23" width="29.140625" bestFit="1" customWidth="1"/>
  </cols>
  <sheetData>
    <row r="1" spans="1:19" ht="15.75" thickBot="1" x14ac:dyDescent="0.3">
      <c r="A1" s="136" t="s">
        <v>163</v>
      </c>
      <c r="B1" s="137" t="s">
        <v>164</v>
      </c>
      <c r="C1" t="s">
        <v>160</v>
      </c>
    </row>
    <row r="2" spans="1:19" x14ac:dyDescent="0.25">
      <c r="A2" s="252"/>
      <c r="B2" s="252"/>
      <c r="J2" s="1" t="s">
        <v>162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v>163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Bosman</v>
      </c>
      <c r="K7" t="str">
        <f>+$B$1</f>
        <v>Brandon</v>
      </c>
      <c r="L7" s="141">
        <v>136</v>
      </c>
      <c r="M7" s="141">
        <v>158</v>
      </c>
      <c r="N7" s="141">
        <v>163</v>
      </c>
      <c r="O7" s="141">
        <v>60</v>
      </c>
      <c r="P7" s="141">
        <v>37</v>
      </c>
      <c r="Q7" s="141">
        <v>44</v>
      </c>
      <c r="R7" s="141">
        <v>93</v>
      </c>
      <c r="S7" s="141">
        <v>134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Bosman</v>
      </c>
      <c r="B13" t="str">
        <f>+$B$1</f>
        <v>Brandon</v>
      </c>
      <c r="C13" s="326">
        <v>5</v>
      </c>
      <c r="D13" s="212">
        <v>8.2777777777777786</v>
      </c>
      <c r="E13" s="333">
        <v>7.8888999999999996</v>
      </c>
      <c r="F13" s="207">
        <f>+E13-D13</f>
        <v>-0.38887777777777899</v>
      </c>
      <c r="G13" s="208">
        <v>3</v>
      </c>
      <c r="H13" s="209">
        <f>+G13*F13</f>
        <v>-1.166633333333337</v>
      </c>
      <c r="I13" s="141">
        <v>163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8</v>
      </c>
      <c r="D15" s="40"/>
      <c r="E15" s="40"/>
      <c r="F15" s="41">
        <v>42833</v>
      </c>
    </row>
    <row r="18" spans="1:18" x14ac:dyDescent="0.25">
      <c r="A18" s="1" t="s">
        <v>241</v>
      </c>
      <c r="B18" s="338">
        <v>42832</v>
      </c>
      <c r="C18" s="87">
        <v>1</v>
      </c>
      <c r="D18" s="87">
        <v>2</v>
      </c>
      <c r="E18" s="87">
        <v>3</v>
      </c>
      <c r="F18" s="87">
        <v>4</v>
      </c>
      <c r="G18" s="365">
        <v>42832</v>
      </c>
      <c r="H18" s="366">
        <v>42832</v>
      </c>
      <c r="I18" s="366">
        <v>42832</v>
      </c>
      <c r="J18" s="363"/>
    </row>
    <row r="19" spans="1:18" x14ac:dyDescent="0.25">
      <c r="A19" t="s">
        <v>242</v>
      </c>
      <c r="C19" s="369" t="s">
        <v>250</v>
      </c>
      <c r="D19" s="370" t="s">
        <v>251</v>
      </c>
      <c r="E19" s="371" t="s">
        <v>245</v>
      </c>
      <c r="F19" s="372" t="s">
        <v>246</v>
      </c>
      <c r="G19" s="362" t="s">
        <v>243</v>
      </c>
      <c r="H19" s="362" t="s">
        <v>244</v>
      </c>
      <c r="I19" s="362" t="s">
        <v>78</v>
      </c>
      <c r="J19" s="363"/>
    </row>
    <row r="20" spans="1:18" x14ac:dyDescent="0.25">
      <c r="A20" s="87">
        <v>1</v>
      </c>
      <c r="B20" s="312" t="s">
        <v>250</v>
      </c>
      <c r="C20" s="361"/>
      <c r="D20" s="217">
        <v>10</v>
      </c>
      <c r="E20" s="215">
        <v>9</v>
      </c>
      <c r="F20" s="200">
        <v>17</v>
      </c>
      <c r="G20" s="37">
        <v>36</v>
      </c>
      <c r="H20" s="37">
        <v>13</v>
      </c>
      <c r="I20" s="373">
        <v>2.7692307692307692</v>
      </c>
    </row>
    <row r="21" spans="1:18" x14ac:dyDescent="0.25">
      <c r="A21" s="87">
        <v>2</v>
      </c>
      <c r="B21" s="339" t="s">
        <v>251</v>
      </c>
      <c r="C21" s="217">
        <v>6</v>
      </c>
      <c r="D21" s="361"/>
      <c r="E21" s="200">
        <v>15</v>
      </c>
      <c r="F21" s="215">
        <v>18</v>
      </c>
      <c r="G21" s="37">
        <v>39</v>
      </c>
      <c r="H21" s="37">
        <v>21</v>
      </c>
      <c r="I21" s="373">
        <v>1.8571428571428572</v>
      </c>
    </row>
    <row r="22" spans="1:18" x14ac:dyDescent="0.25">
      <c r="A22" s="87">
        <v>3</v>
      </c>
      <c r="B22" s="329" t="s">
        <v>245</v>
      </c>
      <c r="C22" s="215">
        <v>4</v>
      </c>
      <c r="D22" s="200">
        <v>7</v>
      </c>
      <c r="E22" s="361"/>
      <c r="F22" s="217">
        <v>11</v>
      </c>
      <c r="G22" s="37">
        <v>22</v>
      </c>
      <c r="H22" s="37">
        <v>31</v>
      </c>
      <c r="I22" s="373">
        <v>0.70967741935483875</v>
      </c>
    </row>
    <row r="23" spans="1:18" x14ac:dyDescent="0.25">
      <c r="A23" s="87">
        <v>4</v>
      </c>
      <c r="B23" s="340" t="s">
        <v>246</v>
      </c>
      <c r="C23" s="200">
        <v>3</v>
      </c>
      <c r="D23" s="215">
        <v>4</v>
      </c>
      <c r="E23" s="217">
        <v>7</v>
      </c>
      <c r="F23" s="361"/>
      <c r="G23" s="37">
        <v>14</v>
      </c>
      <c r="H23" s="37">
        <v>46</v>
      </c>
      <c r="I23" s="373">
        <v>0.30434782608695654</v>
      </c>
    </row>
    <row r="24" spans="1:18" x14ac:dyDescent="0.25">
      <c r="B24" t="s">
        <v>244</v>
      </c>
      <c r="C24" s="37">
        <v>13</v>
      </c>
      <c r="D24" s="37">
        <v>21</v>
      </c>
      <c r="E24" s="37">
        <v>31</v>
      </c>
      <c r="F24" s="37">
        <v>46</v>
      </c>
      <c r="G24" s="87"/>
      <c r="H24" s="87"/>
      <c r="I24" s="87"/>
    </row>
    <row r="25" spans="1:18" x14ac:dyDescent="0.25">
      <c r="C25" s="342" t="s">
        <v>247</v>
      </c>
      <c r="D25" s="343" t="s">
        <v>248</v>
      </c>
      <c r="E25" s="344" t="s">
        <v>249</v>
      </c>
    </row>
    <row r="28" spans="1:18" x14ac:dyDescent="0.25">
      <c r="A28" s="1" t="s">
        <v>241</v>
      </c>
      <c r="B28" s="345">
        <v>42833</v>
      </c>
      <c r="C28" s="87">
        <v>1</v>
      </c>
      <c r="D28" s="87">
        <v>2</v>
      </c>
      <c r="E28" s="87">
        <v>3</v>
      </c>
      <c r="F28" s="87">
        <v>4</v>
      </c>
      <c r="G28" s="87">
        <v>5</v>
      </c>
      <c r="H28" s="87">
        <v>6</v>
      </c>
      <c r="I28" s="365">
        <v>42832</v>
      </c>
      <c r="J28" s="366">
        <v>42832</v>
      </c>
      <c r="K28" s="366">
        <v>42832</v>
      </c>
      <c r="L28" s="365">
        <v>42833</v>
      </c>
      <c r="M28" s="366">
        <v>42833</v>
      </c>
      <c r="N28" s="365">
        <v>42833</v>
      </c>
      <c r="O28" s="367" t="s">
        <v>254</v>
      </c>
      <c r="P28" s="368" t="s">
        <v>254</v>
      </c>
      <c r="Q28" s="367" t="s">
        <v>254</v>
      </c>
      <c r="R28" s="368" t="s">
        <v>254</v>
      </c>
    </row>
    <row r="29" spans="1:18" x14ac:dyDescent="0.25">
      <c r="A29" t="s">
        <v>242</v>
      </c>
      <c r="C29" s="312" t="s">
        <v>250</v>
      </c>
      <c r="D29" s="340" t="s">
        <v>251</v>
      </c>
      <c r="E29" s="339" t="s">
        <v>258</v>
      </c>
      <c r="F29" s="253" t="s">
        <v>260</v>
      </c>
      <c r="G29" s="329" t="s">
        <v>245</v>
      </c>
      <c r="H29" s="340" t="s">
        <v>246</v>
      </c>
      <c r="I29" s="362" t="s">
        <v>243</v>
      </c>
      <c r="J29" s="362" t="s">
        <v>244</v>
      </c>
      <c r="K29" s="362" t="s">
        <v>78</v>
      </c>
      <c r="L29" s="364" t="s">
        <v>243</v>
      </c>
      <c r="M29" s="362" t="s">
        <v>244</v>
      </c>
      <c r="N29" s="364" t="s">
        <v>78</v>
      </c>
      <c r="O29" s="362" t="s">
        <v>243</v>
      </c>
      <c r="P29" s="364" t="s">
        <v>244</v>
      </c>
      <c r="Q29" s="362" t="s">
        <v>78</v>
      </c>
      <c r="R29" s="364" t="s">
        <v>41</v>
      </c>
    </row>
    <row r="30" spans="1:18" x14ac:dyDescent="0.25">
      <c r="A30" s="87">
        <v>1</v>
      </c>
      <c r="B30" s="312" t="s">
        <v>250</v>
      </c>
      <c r="C30" s="341"/>
      <c r="D30" s="354"/>
      <c r="E30" s="302">
        <v>29</v>
      </c>
      <c r="F30" s="355"/>
      <c r="G30" s="215">
        <v>30</v>
      </c>
      <c r="H30" s="200">
        <v>25</v>
      </c>
      <c r="I30" s="37">
        <v>36</v>
      </c>
      <c r="J30" s="37">
        <v>13</v>
      </c>
      <c r="K30" s="37">
        <v>2.7692307692307692</v>
      </c>
      <c r="L30" s="37">
        <v>84</v>
      </c>
      <c r="M30" s="37">
        <v>48</v>
      </c>
      <c r="N30" s="37">
        <v>1.75</v>
      </c>
      <c r="O30" s="37">
        <v>120</v>
      </c>
      <c r="P30" s="37">
        <v>61</v>
      </c>
      <c r="Q30" s="37">
        <v>1.9672131147540983</v>
      </c>
      <c r="R30" s="37" t="s">
        <v>256</v>
      </c>
    </row>
    <row r="31" spans="1:18" x14ac:dyDescent="0.25">
      <c r="A31" s="87">
        <v>2</v>
      </c>
      <c r="B31" s="340" t="s">
        <v>251</v>
      </c>
      <c r="C31" s="354"/>
      <c r="D31" s="341"/>
      <c r="E31" s="217">
        <v>21</v>
      </c>
      <c r="F31" s="355"/>
      <c r="G31" s="200">
        <v>18</v>
      </c>
      <c r="H31" s="302">
        <v>30</v>
      </c>
      <c r="I31" s="37">
        <v>39</v>
      </c>
      <c r="J31" s="37">
        <v>21</v>
      </c>
      <c r="K31" s="37">
        <v>1.8571428571428572</v>
      </c>
      <c r="L31" s="37">
        <v>69</v>
      </c>
      <c r="M31" s="37">
        <v>64</v>
      </c>
      <c r="N31" s="37">
        <v>1.078125</v>
      </c>
      <c r="O31" s="37">
        <v>108</v>
      </c>
      <c r="P31" s="37">
        <v>85</v>
      </c>
      <c r="Q31" s="37">
        <v>1.2705882352941176</v>
      </c>
      <c r="R31" s="37" t="s">
        <v>257</v>
      </c>
    </row>
    <row r="32" spans="1:18" x14ac:dyDescent="0.25">
      <c r="A32" s="87">
        <v>3</v>
      </c>
      <c r="B32" s="339" t="s">
        <v>258</v>
      </c>
      <c r="C32" s="302">
        <v>16</v>
      </c>
      <c r="D32" s="217">
        <v>19</v>
      </c>
      <c r="E32" s="341"/>
      <c r="G32" s="354"/>
      <c r="H32" s="215">
        <v>21</v>
      </c>
      <c r="L32" s="37">
        <v>56</v>
      </c>
      <c r="M32" s="37">
        <v>65</v>
      </c>
      <c r="N32" s="37">
        <v>0.86153846153846159</v>
      </c>
      <c r="O32" s="37">
        <v>56</v>
      </c>
      <c r="P32" s="37">
        <v>65</v>
      </c>
      <c r="Q32" s="37">
        <v>0.86153846153846159</v>
      </c>
      <c r="R32" s="37" t="s">
        <v>259</v>
      </c>
    </row>
    <row r="33" spans="1:18" x14ac:dyDescent="0.25">
      <c r="A33" s="87">
        <v>4</v>
      </c>
      <c r="B33" s="253" t="s">
        <v>260</v>
      </c>
      <c r="C33" s="355"/>
      <c r="D33" s="355"/>
      <c r="F33" s="341"/>
      <c r="G33" s="355"/>
      <c r="H33" s="355"/>
      <c r="L33" s="87">
        <v>0</v>
      </c>
      <c r="M33" s="87">
        <v>0</v>
      </c>
      <c r="N33" s="87" t="e">
        <v>#DIV/0!</v>
      </c>
      <c r="O33" s="87">
        <v>0</v>
      </c>
      <c r="P33" s="87">
        <v>0</v>
      </c>
      <c r="Q33" s="87" t="e">
        <v>#DIV/0!</v>
      </c>
      <c r="R33" s="87"/>
    </row>
    <row r="34" spans="1:18" x14ac:dyDescent="0.25">
      <c r="A34" s="87">
        <v>5</v>
      </c>
      <c r="B34" s="358" t="s">
        <v>245</v>
      </c>
      <c r="C34" s="215">
        <v>17</v>
      </c>
      <c r="D34" s="200">
        <v>20</v>
      </c>
      <c r="E34" s="354"/>
      <c r="F34" s="355"/>
      <c r="G34" s="341"/>
      <c r="H34" s="360">
        <v>21</v>
      </c>
      <c r="I34" s="37">
        <v>22</v>
      </c>
      <c r="J34" s="37">
        <v>31</v>
      </c>
      <c r="K34" s="37">
        <v>0.70967741935483875</v>
      </c>
      <c r="L34" s="37">
        <v>58</v>
      </c>
      <c r="M34" s="37">
        <v>65</v>
      </c>
      <c r="N34" s="37">
        <v>0.89230769230769236</v>
      </c>
      <c r="O34" s="37">
        <v>80</v>
      </c>
      <c r="P34" s="37">
        <v>96</v>
      </c>
      <c r="Q34" s="37">
        <v>0.83333333333333337</v>
      </c>
      <c r="R34" s="37" t="s">
        <v>261</v>
      </c>
    </row>
    <row r="35" spans="1:18" x14ac:dyDescent="0.25">
      <c r="A35" s="87">
        <v>6</v>
      </c>
      <c r="B35" s="359" t="s">
        <v>246</v>
      </c>
      <c r="C35" s="200">
        <v>15</v>
      </c>
      <c r="D35" s="302">
        <v>25</v>
      </c>
      <c r="E35" s="215">
        <v>15</v>
      </c>
      <c r="F35" s="355"/>
      <c r="G35" s="217">
        <v>17</v>
      </c>
      <c r="H35" s="361"/>
      <c r="I35" s="37">
        <v>14</v>
      </c>
      <c r="J35" s="37">
        <v>46</v>
      </c>
      <c r="K35" s="37">
        <v>0.30434782608695654</v>
      </c>
      <c r="L35" s="37">
        <v>72</v>
      </c>
      <c r="M35" s="37">
        <v>97</v>
      </c>
      <c r="N35" s="37">
        <v>0.74226804123711343</v>
      </c>
      <c r="O35" s="37">
        <v>86</v>
      </c>
      <c r="P35" s="37">
        <v>143</v>
      </c>
      <c r="Q35" s="37">
        <v>0.60139860139860135</v>
      </c>
      <c r="R35" s="87"/>
    </row>
    <row r="36" spans="1:18" x14ac:dyDescent="0.25">
      <c r="B36" t="s">
        <v>262</v>
      </c>
      <c r="C36" s="37">
        <v>48</v>
      </c>
      <c r="D36" s="37">
        <v>64</v>
      </c>
      <c r="E36" s="37">
        <v>65</v>
      </c>
      <c r="F36" s="87">
        <v>0</v>
      </c>
      <c r="G36" s="37">
        <v>65</v>
      </c>
      <c r="H36" s="37">
        <v>97</v>
      </c>
    </row>
    <row r="38" spans="1:18" x14ac:dyDescent="0.25">
      <c r="C38" s="342" t="s">
        <v>263</v>
      </c>
      <c r="D38" s="343" t="s">
        <v>264</v>
      </c>
      <c r="E38" s="344" t="s">
        <v>265</v>
      </c>
      <c r="F38" s="137" t="s">
        <v>266</v>
      </c>
      <c r="G38" s="356" t="s">
        <v>267</v>
      </c>
    </row>
    <row r="41" spans="1:18" x14ac:dyDescent="0.25">
      <c r="G41" s="342" t="s">
        <v>247</v>
      </c>
      <c r="H41" s="343" t="s">
        <v>248</v>
      </c>
      <c r="I41" s="344" t="s">
        <v>249</v>
      </c>
      <c r="J41" s="342" t="s">
        <v>263</v>
      </c>
      <c r="K41" s="343" t="s">
        <v>264</v>
      </c>
      <c r="L41" s="344" t="s">
        <v>265</v>
      </c>
      <c r="M41" s="137" t="s">
        <v>266</v>
      </c>
      <c r="N41" s="356" t="s">
        <v>267</v>
      </c>
    </row>
    <row r="42" spans="1:18" x14ac:dyDescent="0.25">
      <c r="A42" s="339" t="s">
        <v>251</v>
      </c>
      <c r="B42" s="86" t="s">
        <v>164</v>
      </c>
      <c r="C42" s="346" t="s">
        <v>25</v>
      </c>
      <c r="D42" s="347" t="s">
        <v>26</v>
      </c>
      <c r="E42" s="347" t="s">
        <v>27</v>
      </c>
      <c r="F42" s="347" t="s">
        <v>28</v>
      </c>
      <c r="G42" s="349" t="s">
        <v>245</v>
      </c>
      <c r="H42" s="348" t="s">
        <v>246</v>
      </c>
      <c r="I42" s="351" t="s">
        <v>250</v>
      </c>
      <c r="J42" s="353" t="s">
        <v>245</v>
      </c>
      <c r="K42" s="37"/>
      <c r="L42" s="357" t="s">
        <v>258</v>
      </c>
      <c r="M42" s="348" t="s">
        <v>246</v>
      </c>
      <c r="N42" s="351" t="s">
        <v>250</v>
      </c>
    </row>
    <row r="43" spans="1:18" x14ac:dyDescent="0.25">
      <c r="A43" s="339" t="s">
        <v>251</v>
      </c>
      <c r="B43" s="86" t="s">
        <v>164</v>
      </c>
      <c r="C43" s="37">
        <v>8</v>
      </c>
      <c r="D43" s="40"/>
      <c r="E43" s="40"/>
      <c r="F43" s="350" t="s">
        <v>252</v>
      </c>
      <c r="G43" s="37">
        <v>0</v>
      </c>
      <c r="H43" s="37">
        <v>0</v>
      </c>
      <c r="I43" s="37">
        <v>-1</v>
      </c>
      <c r="J43" s="37">
        <v>-2</v>
      </c>
      <c r="K43" s="37"/>
      <c r="L43" s="37">
        <v>0</v>
      </c>
      <c r="M43" s="37">
        <v>0</v>
      </c>
      <c r="N43" s="37">
        <v>-1</v>
      </c>
    </row>
    <row r="46" spans="1:18" x14ac:dyDescent="0.25">
      <c r="A46" t="s">
        <v>29</v>
      </c>
      <c r="C46" s="42"/>
    </row>
    <row r="47" spans="1:18" ht="15.75" thickBot="1" x14ac:dyDescent="0.3">
      <c r="A47" t="s">
        <v>171</v>
      </c>
      <c r="E47" s="42"/>
      <c r="F47" s="42"/>
    </row>
    <row r="48" spans="1:18" x14ac:dyDescent="0.25">
      <c r="B48" s="1"/>
      <c r="D48" s="44"/>
      <c r="E48" s="45"/>
      <c r="F48" s="45"/>
      <c r="G48" s="100" t="s">
        <v>71</v>
      </c>
      <c r="H48" s="101" t="s">
        <v>72</v>
      </c>
      <c r="I48" s="102"/>
      <c r="J48" s="43" t="s">
        <v>47</v>
      </c>
    </row>
    <row r="49" spans="1:10" x14ac:dyDescent="0.25">
      <c r="A49" s="9" t="s">
        <v>139</v>
      </c>
      <c r="B49" s="1"/>
      <c r="D49" s="59"/>
      <c r="E49" s="15"/>
      <c r="F49" s="15"/>
      <c r="G49" s="103" t="s">
        <v>73</v>
      </c>
      <c r="H49" s="104" t="s">
        <v>74</v>
      </c>
      <c r="I49" s="105"/>
      <c r="J49" s="56" t="s">
        <v>49</v>
      </c>
    </row>
    <row r="50" spans="1:10" x14ac:dyDescent="0.25">
      <c r="A50" s="263" t="s">
        <v>173</v>
      </c>
      <c r="B50" s="1"/>
      <c r="D50" s="12"/>
      <c r="E50" s="15"/>
      <c r="F50" s="15"/>
      <c r="G50" s="103" t="s">
        <v>7</v>
      </c>
      <c r="H50" s="104" t="s">
        <v>75</v>
      </c>
      <c r="I50" s="106" t="s">
        <v>76</v>
      </c>
      <c r="J50" s="50" t="s">
        <v>48</v>
      </c>
    </row>
    <row r="51" spans="1:10" x14ac:dyDescent="0.25">
      <c r="A51" s="99"/>
      <c r="B51" s="1"/>
      <c r="D51" s="12" t="s">
        <v>77</v>
      </c>
      <c r="E51" s="11" t="s">
        <v>77</v>
      </c>
      <c r="F51" s="11" t="s">
        <v>78</v>
      </c>
      <c r="G51" s="103">
        <v>1</v>
      </c>
      <c r="H51" s="104">
        <v>-1</v>
      </c>
      <c r="I51" s="107" t="s">
        <v>47</v>
      </c>
      <c r="J51" s="50" t="s">
        <v>17</v>
      </c>
    </row>
    <row r="52" spans="1:10" ht="15.75" thickBot="1" x14ac:dyDescent="0.3">
      <c r="A52" s="19" t="s">
        <v>18</v>
      </c>
      <c r="B52" s="20" t="s">
        <v>19</v>
      </c>
      <c r="D52" s="264" t="s">
        <v>174</v>
      </c>
      <c r="E52" s="22" t="s">
        <v>80</v>
      </c>
      <c r="F52" s="22" t="s">
        <v>81</v>
      </c>
      <c r="G52" s="188" t="s">
        <v>82</v>
      </c>
      <c r="H52" s="189" t="s">
        <v>83</v>
      </c>
      <c r="I52" s="190" t="s">
        <v>49</v>
      </c>
      <c r="J52" s="24" t="s">
        <v>34</v>
      </c>
    </row>
    <row r="53" spans="1:10" x14ac:dyDescent="0.25">
      <c r="A53" s="28" t="str">
        <f>+$A$1</f>
        <v>Bosman</v>
      </c>
      <c r="B53" t="str">
        <f>+$B$1</f>
        <v>Brandon</v>
      </c>
      <c r="C53" s="203" t="s">
        <v>196</v>
      </c>
      <c r="D53" s="141">
        <v>29</v>
      </c>
      <c r="E53" s="141">
        <v>15</v>
      </c>
      <c r="F53" s="204">
        <v>1.9333333333333333</v>
      </c>
      <c r="G53" s="141">
        <v>9</v>
      </c>
      <c r="H53" s="141">
        <v>8</v>
      </c>
      <c r="I53" s="205">
        <f>+G53/(G53+H53)</f>
        <v>0.52941176470588236</v>
      </c>
      <c r="J53" s="206">
        <v>60</v>
      </c>
    </row>
    <row r="54" spans="1:10" x14ac:dyDescent="0.25">
      <c r="C54" s="42"/>
    </row>
    <row r="55" spans="1:10" ht="19.5" thickBot="1" x14ac:dyDescent="0.35">
      <c r="A55" t="s">
        <v>88</v>
      </c>
      <c r="D55" s="85"/>
      <c r="F55" s="42"/>
      <c r="G55" s="42"/>
    </row>
    <row r="56" spans="1:10" x14ac:dyDescent="0.25">
      <c r="A56" s="1" t="s">
        <v>162</v>
      </c>
      <c r="B56" s="1"/>
      <c r="D56" s="49" t="s">
        <v>4</v>
      </c>
      <c r="E56" s="78" t="s">
        <v>77</v>
      </c>
      <c r="F56" s="8" t="s">
        <v>77</v>
      </c>
      <c r="G56" s="79" t="s">
        <v>78</v>
      </c>
      <c r="H56" s="8" t="s">
        <v>84</v>
      </c>
    </row>
    <row r="57" spans="1:10" x14ac:dyDescent="0.25">
      <c r="A57" s="9" t="s">
        <v>139</v>
      </c>
      <c r="B57" s="1"/>
      <c r="D57" s="80" t="s">
        <v>3</v>
      </c>
      <c r="E57" s="10" t="s">
        <v>79</v>
      </c>
      <c r="F57" s="59" t="s">
        <v>80</v>
      </c>
      <c r="G57" s="13" t="s">
        <v>81</v>
      </c>
      <c r="H57" s="59" t="s">
        <v>85</v>
      </c>
    </row>
    <row r="58" spans="1:10" x14ac:dyDescent="0.25">
      <c r="A58" s="1" t="s">
        <v>148</v>
      </c>
      <c r="B58" s="1"/>
      <c r="D58" s="80" t="s">
        <v>9</v>
      </c>
      <c r="E58" s="10" t="s">
        <v>89</v>
      </c>
      <c r="F58" s="12" t="s">
        <v>89</v>
      </c>
      <c r="G58" s="13" t="s">
        <v>89</v>
      </c>
      <c r="H58" s="59" t="s">
        <v>17</v>
      </c>
    </row>
    <row r="59" spans="1:10" x14ac:dyDescent="0.25">
      <c r="A59" s="1"/>
      <c r="B59" s="1"/>
      <c r="D59" s="59" t="s">
        <v>16</v>
      </c>
      <c r="E59" s="10" t="s">
        <v>90</v>
      </c>
      <c r="F59" s="12" t="s">
        <v>90</v>
      </c>
      <c r="G59" s="13" t="s">
        <v>90</v>
      </c>
      <c r="H59" s="59" t="s">
        <v>86</v>
      </c>
    </row>
    <row r="60" spans="1:10" ht="15.75" thickBot="1" x14ac:dyDescent="0.3">
      <c r="A60" s="19" t="s">
        <v>18</v>
      </c>
      <c r="B60" s="20" t="s">
        <v>19</v>
      </c>
      <c r="D60" s="83" t="s">
        <v>24</v>
      </c>
      <c r="E60" s="94" t="s">
        <v>91</v>
      </c>
      <c r="F60" s="95" t="s">
        <v>91</v>
      </c>
      <c r="G60" s="96" t="s">
        <v>91</v>
      </c>
      <c r="H60" s="111">
        <v>42833</v>
      </c>
    </row>
    <row r="61" spans="1:10" x14ac:dyDescent="0.25">
      <c r="A61" s="28" t="str">
        <f>+$A$1</f>
        <v>Bosman</v>
      </c>
      <c r="B61" t="str">
        <f>+$B$1</f>
        <v>Brandon</v>
      </c>
      <c r="C61" s="116" t="s">
        <v>197</v>
      </c>
      <c r="D61" s="209">
        <v>-1.166633333333337</v>
      </c>
      <c r="E61" s="141">
        <v>29</v>
      </c>
      <c r="F61" s="141">
        <v>15</v>
      </c>
      <c r="G61" s="204">
        <v>1.9333333333333333</v>
      </c>
      <c r="H61" s="200">
        <v>37</v>
      </c>
    </row>
    <row r="62" spans="1:10" x14ac:dyDescent="0.25">
      <c r="C62" s="42"/>
    </row>
    <row r="63" spans="1:10" ht="19.5" thickBot="1" x14ac:dyDescent="0.35">
      <c r="A63" t="s">
        <v>176</v>
      </c>
      <c r="F63" s="85"/>
      <c r="G63" s="42"/>
      <c r="H63" s="42"/>
    </row>
    <row r="64" spans="1:10" x14ac:dyDescent="0.25">
      <c r="A64" s="1" t="s">
        <v>162</v>
      </c>
      <c r="B64" s="1"/>
      <c r="D64" s="2" t="s">
        <v>0</v>
      </c>
      <c r="E64" s="5" t="s">
        <v>3</v>
      </c>
      <c r="F64" s="6" t="s">
        <v>2</v>
      </c>
      <c r="G64" s="7" t="s">
        <v>4</v>
      </c>
      <c r="H64" s="43" t="s">
        <v>92</v>
      </c>
    </row>
    <row r="65" spans="1:50" x14ac:dyDescent="0.25">
      <c r="A65" s="9" t="s">
        <v>139</v>
      </c>
      <c r="B65" s="1"/>
      <c r="D65" s="10" t="s">
        <v>6</v>
      </c>
      <c r="E65" s="12" t="s">
        <v>9</v>
      </c>
      <c r="F65" s="13" t="s">
        <v>8</v>
      </c>
      <c r="G65" s="14" t="s">
        <v>3</v>
      </c>
      <c r="H65" s="50" t="s">
        <v>93</v>
      </c>
    </row>
    <row r="66" spans="1:50" x14ac:dyDescent="0.25">
      <c r="A66" s="169" t="s">
        <v>143</v>
      </c>
      <c r="B66" s="1"/>
      <c r="D66" s="10" t="s">
        <v>10</v>
      </c>
      <c r="E66" s="12" t="s">
        <v>11</v>
      </c>
      <c r="F66" s="13" t="s">
        <v>12</v>
      </c>
      <c r="G66" s="14" t="s">
        <v>9</v>
      </c>
      <c r="H66" s="50" t="s">
        <v>94</v>
      </c>
    </row>
    <row r="67" spans="1:50" x14ac:dyDescent="0.25">
      <c r="A67" s="99" t="s">
        <v>15</v>
      </c>
      <c r="B67" s="1"/>
      <c r="D67" s="10" t="s">
        <v>14</v>
      </c>
      <c r="E67" s="12" t="s">
        <v>15</v>
      </c>
      <c r="F67" s="17"/>
      <c r="G67" s="18" t="s">
        <v>16</v>
      </c>
      <c r="H67" s="50" t="s">
        <v>95</v>
      </c>
    </row>
    <row r="68" spans="1:50" ht="15.75" thickBot="1" x14ac:dyDescent="0.3">
      <c r="A68" s="19" t="s">
        <v>18</v>
      </c>
      <c r="B68" s="39" t="s">
        <v>19</v>
      </c>
      <c r="D68" s="21">
        <v>42562</v>
      </c>
      <c r="E68" s="24" t="s">
        <v>167</v>
      </c>
      <c r="F68" s="25" t="s">
        <v>23</v>
      </c>
      <c r="G68" s="26" t="s">
        <v>24</v>
      </c>
      <c r="H68" s="117">
        <v>42014</v>
      </c>
    </row>
    <row r="69" spans="1:50" x14ac:dyDescent="0.25">
      <c r="A69" s="28" t="str">
        <f>+$A$1</f>
        <v>Bosman</v>
      </c>
      <c r="B69" s="40" t="str">
        <f>+$B$1</f>
        <v>Brandon</v>
      </c>
      <c r="C69" s="459" t="s">
        <v>198</v>
      </c>
      <c r="D69" s="326">
        <v>5</v>
      </c>
      <c r="E69" s="207">
        <v>-0.38887777777777899</v>
      </c>
      <c r="F69" s="208">
        <v>3</v>
      </c>
      <c r="G69" s="209">
        <v>-1.166633333333337</v>
      </c>
      <c r="H69" s="210">
        <v>44</v>
      </c>
    </row>
    <row r="71" spans="1:50" ht="15.75" thickBot="1" x14ac:dyDescent="0.3">
      <c r="C71" s="42"/>
    </row>
    <row r="72" spans="1:50" ht="21" x14ac:dyDescent="0.35">
      <c r="A72" s="135" t="s">
        <v>114</v>
      </c>
      <c r="D72" s="136" t="str">
        <f>+$A$1</f>
        <v>Bosman</v>
      </c>
      <c r="E72" s="137" t="str">
        <f>+$B$1</f>
        <v>Brandon</v>
      </c>
      <c r="L72" s="1" t="str">
        <f>+$J$2</f>
        <v>Date:7&amp;8 Apr 17</v>
      </c>
      <c r="M72" s="1"/>
      <c r="N72" s="130" t="s">
        <v>30</v>
      </c>
      <c r="O72" s="191" t="s">
        <v>3</v>
      </c>
      <c r="P72" s="278" t="s">
        <v>3</v>
      </c>
      <c r="Q72" s="131" t="s">
        <v>47</v>
      </c>
      <c r="R72" s="279" t="s">
        <v>84</v>
      </c>
      <c r="S72" s="280" t="s">
        <v>92</v>
      </c>
      <c r="T72" s="192" t="s">
        <v>47</v>
      </c>
      <c r="U72" s="124" t="s">
        <v>108</v>
      </c>
    </row>
    <row r="73" spans="1:50" ht="21" x14ac:dyDescent="0.35">
      <c r="A73" s="13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9" t="s">
        <v>139</v>
      </c>
      <c r="M73" s="1"/>
      <c r="N73" s="132" t="s">
        <v>7</v>
      </c>
      <c r="O73" s="133" t="s">
        <v>9</v>
      </c>
      <c r="P73" s="281" t="s">
        <v>9</v>
      </c>
      <c r="Q73" s="193" t="s">
        <v>49</v>
      </c>
      <c r="R73" s="282" t="s">
        <v>85</v>
      </c>
      <c r="S73" s="283" t="s">
        <v>93</v>
      </c>
      <c r="T73" s="194" t="s">
        <v>49</v>
      </c>
      <c r="U73" s="126" t="s">
        <v>109</v>
      </c>
    </row>
    <row r="74" spans="1:50" ht="15.75" x14ac:dyDescent="0.25">
      <c r="A74" s="139" t="s">
        <v>115</v>
      </c>
      <c r="L74" s="1" t="s">
        <v>108</v>
      </c>
      <c r="M74" s="1"/>
      <c r="N74" s="132" t="s">
        <v>17</v>
      </c>
      <c r="O74" s="133" t="s">
        <v>40</v>
      </c>
      <c r="P74" s="281" t="s">
        <v>17</v>
      </c>
      <c r="Q74" s="134" t="s">
        <v>17</v>
      </c>
      <c r="R74" s="282" t="s">
        <v>17</v>
      </c>
      <c r="S74" s="283" t="s">
        <v>94</v>
      </c>
      <c r="T74" s="195" t="s">
        <v>97</v>
      </c>
      <c r="U74" s="126" t="s">
        <v>110</v>
      </c>
    </row>
    <row r="75" spans="1:50" ht="15.75" x14ac:dyDescent="0.25">
      <c r="A75" s="139"/>
      <c r="F75">
        <v>7.5278</v>
      </c>
      <c r="L75" s="99"/>
      <c r="M75" s="1"/>
      <c r="N75" s="132" t="s">
        <v>34</v>
      </c>
      <c r="O75" s="133" t="s">
        <v>17</v>
      </c>
      <c r="P75" s="281" t="s">
        <v>41</v>
      </c>
      <c r="Q75" s="134" t="s">
        <v>41</v>
      </c>
      <c r="R75" s="282" t="s">
        <v>86</v>
      </c>
      <c r="S75" s="283" t="s">
        <v>95</v>
      </c>
      <c r="T75" s="195" t="s">
        <v>17</v>
      </c>
      <c r="U75" s="126" t="s">
        <v>111</v>
      </c>
    </row>
    <row r="76" spans="1:50" ht="15.75" thickBot="1" x14ac:dyDescent="0.3">
      <c r="A76" s="140" t="s">
        <v>107</v>
      </c>
      <c r="B76" s="141">
        <f>+$C$6</f>
        <v>163</v>
      </c>
      <c r="C76" s="142" t="s">
        <v>116</v>
      </c>
      <c r="D76" s="143">
        <f>+$F$13</f>
        <v>-0.38887777777777899</v>
      </c>
      <c r="E76" s="144" t="s">
        <v>117</v>
      </c>
      <c r="F76" s="145">
        <f>+$E$13</f>
        <v>7.8888999999999996</v>
      </c>
      <c r="G76" s="146" t="s">
        <v>118</v>
      </c>
      <c r="H76" s="147">
        <f>+$G$13</f>
        <v>3</v>
      </c>
      <c r="I76" s="148" t="s">
        <v>119</v>
      </c>
      <c r="J76" s="149">
        <f>+$H$13</f>
        <v>-1.166633333333337</v>
      </c>
      <c r="L76" s="19" t="s">
        <v>18</v>
      </c>
      <c r="M76" s="20" t="s">
        <v>19</v>
      </c>
      <c r="N76" s="196">
        <v>42833</v>
      </c>
      <c r="O76" s="197">
        <v>42833</v>
      </c>
      <c r="P76" s="284">
        <v>42833</v>
      </c>
      <c r="Q76" s="198">
        <v>42833</v>
      </c>
      <c r="R76" s="285">
        <v>42833</v>
      </c>
      <c r="S76" s="286">
        <v>42014</v>
      </c>
      <c r="T76" s="199">
        <v>42833</v>
      </c>
      <c r="U76" s="277">
        <v>42833</v>
      </c>
    </row>
    <row r="77" spans="1:50" x14ac:dyDescent="0.25">
      <c r="A77" s="150"/>
      <c r="B77" s="151"/>
      <c r="C77" s="152"/>
      <c r="D77" s="153"/>
      <c r="E77" s="154"/>
      <c r="F77" s="155">
        <f>+F76-F75</f>
        <v>0.36109999999999953</v>
      </c>
      <c r="G77" s="156"/>
      <c r="H77" s="157"/>
      <c r="I77" s="158"/>
      <c r="J77" s="159"/>
      <c r="K77" s="42"/>
      <c r="L77" s="241" t="str">
        <f>+$A$1</f>
        <v>Bosman</v>
      </c>
      <c r="M77" s="86" t="str">
        <f>+$B$1</f>
        <v>Brandon</v>
      </c>
      <c r="N77" s="141">
        <v>136</v>
      </c>
      <c r="O77" s="141">
        <v>158</v>
      </c>
      <c r="P77" s="141">
        <v>163</v>
      </c>
      <c r="Q77" s="141">
        <v>60</v>
      </c>
      <c r="R77" s="141">
        <v>37</v>
      </c>
      <c r="S77" s="141">
        <v>44</v>
      </c>
      <c r="T77" s="141">
        <v>93</v>
      </c>
      <c r="U77" s="141">
        <v>134</v>
      </c>
    </row>
    <row r="78" spans="1:50" s="42" customFormat="1" ht="15.75" x14ac:dyDescent="0.2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/>
      <c r="V78"/>
      <c r="AO78"/>
      <c r="AP78"/>
      <c r="AQ78"/>
      <c r="AR78"/>
      <c r="AS78"/>
      <c r="AT78"/>
      <c r="AU78"/>
      <c r="AV78"/>
      <c r="AW78"/>
      <c r="AX78"/>
    </row>
    <row r="79" spans="1:50" ht="15.75" x14ac:dyDescent="0.25">
      <c r="A79" s="139" t="s">
        <v>120</v>
      </c>
    </row>
    <row r="80" spans="1:50" ht="15.75" x14ac:dyDescent="0.25">
      <c r="A80" s="139"/>
    </row>
    <row r="81" spans="1:20" ht="15.75" x14ac:dyDescent="0.25">
      <c r="A81" s="148" t="s">
        <v>121</v>
      </c>
      <c r="B81" s="161">
        <f>+$C$15</f>
        <v>8</v>
      </c>
      <c r="C81" s="160" t="s">
        <v>122</v>
      </c>
      <c r="D81" s="162">
        <f>+$D$13</f>
        <v>8.2777777777777786</v>
      </c>
    </row>
    <row r="82" spans="1:20" ht="15.75" x14ac:dyDescent="0.25">
      <c r="A82" s="158"/>
      <c r="B82" s="151"/>
      <c r="C82" s="163"/>
      <c r="D82" s="164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15.75" x14ac:dyDescent="0.2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</row>
    <row r="84" spans="1:20" ht="18.75" x14ac:dyDescent="0.3">
      <c r="A84" s="165" t="s">
        <v>188</v>
      </c>
      <c r="B84" s="166"/>
      <c r="C84" s="166"/>
      <c r="D84" s="166"/>
    </row>
    <row r="85" spans="1:20" ht="18.75" x14ac:dyDescent="0.3">
      <c r="A85" s="165"/>
      <c r="B85" s="166"/>
      <c r="C85" s="166"/>
      <c r="D85" s="166"/>
    </row>
    <row r="86" spans="1:20" ht="15.75" x14ac:dyDescent="0.25">
      <c r="A86" s="139" t="s">
        <v>189</v>
      </c>
      <c r="B86" s="167"/>
      <c r="C86" s="167"/>
    </row>
    <row r="87" spans="1:20" ht="15.75" x14ac:dyDescent="0.25">
      <c r="A87" s="139"/>
      <c r="B87" s="167"/>
      <c r="C87" s="167"/>
    </row>
    <row r="88" spans="1:20" ht="15.75" x14ac:dyDescent="0.25">
      <c r="A88" s="160" t="s">
        <v>126</v>
      </c>
    </row>
    <row r="89" spans="1:20" ht="15.75" x14ac:dyDescent="0.25">
      <c r="A89" s="160" t="s">
        <v>286</v>
      </c>
    </row>
    <row r="90" spans="1:20" ht="15.75" x14ac:dyDescent="0.25">
      <c r="A90" s="160"/>
    </row>
    <row r="91" spans="1:20" ht="15.75" x14ac:dyDescent="0.25">
      <c r="A91" s="160" t="s">
        <v>127</v>
      </c>
    </row>
    <row r="92" spans="1:20" ht="15.75" x14ac:dyDescent="0.25">
      <c r="A92" s="160" t="s">
        <v>288</v>
      </c>
    </row>
    <row r="93" spans="1:20" ht="15.75" x14ac:dyDescent="0.25">
      <c r="A93" s="160" t="s">
        <v>287</v>
      </c>
    </row>
    <row r="94" spans="1:20" ht="15.75" x14ac:dyDescent="0.25">
      <c r="A94" s="160"/>
    </row>
    <row r="95" spans="1:20" ht="15.75" x14ac:dyDescent="0.25">
      <c r="A95" s="139" t="s">
        <v>190</v>
      </c>
      <c r="B95" s="167"/>
      <c r="C95" s="167"/>
      <c r="D95" s="167"/>
    </row>
    <row r="96" spans="1:20" x14ac:dyDescent="0.25">
      <c r="A96" s="167"/>
      <c r="B96" s="167"/>
      <c r="C96" s="167"/>
      <c r="D96" s="167"/>
    </row>
    <row r="97" spans="1:19" ht="15.75" x14ac:dyDescent="0.25">
      <c r="A97" s="160" t="s">
        <v>137</v>
      </c>
    </row>
    <row r="98" spans="1:19" ht="15.75" x14ac:dyDescent="0.25">
      <c r="A98" s="160" t="s">
        <v>289</v>
      </c>
      <c r="B98" s="460"/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</row>
    <row r="99" spans="1:19" ht="15.75" x14ac:dyDescent="0.25">
      <c r="A99" s="160" t="s">
        <v>290</v>
      </c>
      <c r="B99" s="460"/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</row>
    <row r="100" spans="1:19" ht="15.75" x14ac:dyDescent="0.25">
      <c r="A100" s="160" t="s">
        <v>291</v>
      </c>
      <c r="B100" s="460"/>
      <c r="C100" s="460"/>
      <c r="D100" s="460"/>
      <c r="E100" s="460"/>
      <c r="F100" s="46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  <c r="Q100" s="460"/>
      <c r="R100" s="460"/>
      <c r="S100" s="460"/>
    </row>
    <row r="101" spans="1:19" ht="15.75" x14ac:dyDescent="0.25">
      <c r="A101" s="160" t="s">
        <v>292</v>
      </c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</row>
    <row r="102" spans="1:19" ht="15.75" x14ac:dyDescent="0.25">
      <c r="A102" s="160" t="s">
        <v>293</v>
      </c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  <c r="Q102" s="460"/>
      <c r="R102" s="460"/>
      <c r="S102" s="460"/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31"/>
  <sheetViews>
    <sheetView workbookViewId="0"/>
  </sheetViews>
  <sheetFormatPr defaultRowHeight="15" x14ac:dyDescent="0.25"/>
  <cols>
    <col min="3" max="3" width="31.85546875" customWidth="1"/>
  </cols>
  <sheetData>
    <row r="1" spans="1:19" ht="15.75" thickBot="1" x14ac:dyDescent="0.3">
      <c r="A1" s="220" t="s">
        <v>229</v>
      </c>
      <c r="B1" s="228" t="s">
        <v>230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165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v Heerden</v>
      </c>
      <c r="K7" s="29" t="str">
        <f>+$B$1</f>
        <v>Nadia</v>
      </c>
      <c r="L7" s="141">
        <v>56</v>
      </c>
      <c r="M7" s="141">
        <v>147</v>
      </c>
      <c r="N7" s="141">
        <v>165</v>
      </c>
      <c r="O7" s="141">
        <v>30</v>
      </c>
      <c r="P7" s="141">
        <v>28</v>
      </c>
      <c r="Q7" s="141">
        <v>59</v>
      </c>
      <c r="R7" s="141">
        <v>66</v>
      </c>
      <c r="S7" s="141">
        <v>95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v Heerden</v>
      </c>
      <c r="B13" s="29" t="str">
        <f>+$B$1</f>
        <v>Nadia</v>
      </c>
      <c r="C13" s="141">
        <v>2</v>
      </c>
      <c r="D13" s="317">
        <v>6.5749999999999993</v>
      </c>
      <c r="E13" s="317">
        <v>6.333333333333333</v>
      </c>
      <c r="F13" s="207">
        <v>-0.24166666666666625</v>
      </c>
      <c r="G13" s="208">
        <v>5</v>
      </c>
      <c r="H13" s="209">
        <v>-1.2083333333333313</v>
      </c>
      <c r="I13" s="141">
        <v>165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7</v>
      </c>
      <c r="D15" s="40"/>
      <c r="E15" s="40"/>
      <c r="F15" s="41">
        <v>42833</v>
      </c>
    </row>
    <row r="18" spans="1:10" x14ac:dyDescent="0.25">
      <c r="A18" s="187" t="s">
        <v>241</v>
      </c>
      <c r="B18" s="338">
        <v>42832</v>
      </c>
      <c r="C18" s="87">
        <v>1</v>
      </c>
      <c r="D18" s="87">
        <v>2</v>
      </c>
      <c r="E18" s="87">
        <v>3</v>
      </c>
      <c r="F18" s="87">
        <v>4</v>
      </c>
    </row>
    <row r="19" spans="1:10" x14ac:dyDescent="0.25">
      <c r="A19" t="s">
        <v>268</v>
      </c>
      <c r="C19" s="312" t="s">
        <v>269</v>
      </c>
      <c r="D19" s="374" t="s">
        <v>270</v>
      </c>
      <c r="E19" s="375" t="s">
        <v>271</v>
      </c>
      <c r="F19" s="376" t="s">
        <v>272</v>
      </c>
      <c r="G19" s="40" t="s">
        <v>243</v>
      </c>
      <c r="H19" s="40" t="s">
        <v>244</v>
      </c>
      <c r="I19" s="40" t="s">
        <v>78</v>
      </c>
    </row>
    <row r="20" spans="1:10" x14ac:dyDescent="0.25">
      <c r="A20" s="87">
        <v>1</v>
      </c>
      <c r="B20" s="312" t="s">
        <v>269</v>
      </c>
      <c r="C20" s="361"/>
      <c r="D20" s="217">
        <v>12</v>
      </c>
      <c r="E20" s="215">
        <v>11</v>
      </c>
      <c r="F20" s="200">
        <v>14</v>
      </c>
      <c r="G20" s="37">
        <v>37</v>
      </c>
      <c r="H20" s="37">
        <v>19</v>
      </c>
      <c r="I20" s="373">
        <v>1.9473684210526316</v>
      </c>
    </row>
    <row r="21" spans="1:10" x14ac:dyDescent="0.25">
      <c r="A21" s="87">
        <v>2</v>
      </c>
      <c r="B21" s="374" t="s">
        <v>270</v>
      </c>
      <c r="C21" s="217">
        <v>6</v>
      </c>
      <c r="D21" s="361"/>
      <c r="E21" s="200">
        <v>7</v>
      </c>
      <c r="F21" s="215">
        <v>8</v>
      </c>
      <c r="G21" s="37">
        <v>21</v>
      </c>
      <c r="H21" s="37">
        <v>28</v>
      </c>
      <c r="I21" s="373">
        <v>0.75</v>
      </c>
    </row>
    <row r="22" spans="1:10" x14ac:dyDescent="0.25">
      <c r="A22" s="87">
        <v>3</v>
      </c>
      <c r="B22" s="375" t="s">
        <v>271</v>
      </c>
      <c r="C22" s="215">
        <v>4</v>
      </c>
      <c r="D22" s="200">
        <v>6</v>
      </c>
      <c r="E22" s="361"/>
      <c r="F22" s="217"/>
      <c r="G22" s="37">
        <v>10</v>
      </c>
      <c r="H22" s="37">
        <v>18</v>
      </c>
      <c r="I22" s="373">
        <v>0.55555555555555558</v>
      </c>
    </row>
    <row r="23" spans="1:10" x14ac:dyDescent="0.25">
      <c r="A23" s="87">
        <v>4</v>
      </c>
      <c r="B23" s="377" t="s">
        <v>272</v>
      </c>
      <c r="C23" s="200">
        <v>9</v>
      </c>
      <c r="D23" s="215">
        <v>10</v>
      </c>
      <c r="E23" s="217"/>
      <c r="F23" s="361"/>
      <c r="G23" s="309">
        <v>19</v>
      </c>
      <c r="H23" s="37">
        <v>22</v>
      </c>
      <c r="I23" s="373">
        <v>0.86363636363636365</v>
      </c>
    </row>
    <row r="24" spans="1:10" x14ac:dyDescent="0.25">
      <c r="B24" s="40" t="s">
        <v>244</v>
      </c>
      <c r="C24" s="37">
        <v>19</v>
      </c>
      <c r="D24" s="37">
        <v>28</v>
      </c>
      <c r="E24" s="37">
        <v>18</v>
      </c>
      <c r="F24" s="37">
        <v>22</v>
      </c>
      <c r="G24" s="87"/>
      <c r="H24" s="87"/>
      <c r="I24" s="87"/>
    </row>
    <row r="25" spans="1:10" x14ac:dyDescent="0.25">
      <c r="C25" s="342" t="s">
        <v>247</v>
      </c>
      <c r="D25" s="343" t="s">
        <v>248</v>
      </c>
      <c r="E25" s="344" t="s">
        <v>249</v>
      </c>
    </row>
    <row r="28" spans="1:10" x14ac:dyDescent="0.25">
      <c r="G28" s="342" t="s">
        <v>247</v>
      </c>
      <c r="H28" s="343" t="s">
        <v>248</v>
      </c>
      <c r="I28" s="344" t="s">
        <v>249</v>
      </c>
      <c r="J28" s="137" t="s">
        <v>263</v>
      </c>
    </row>
    <row r="29" spans="1:10" x14ac:dyDescent="0.25">
      <c r="A29" s="374" t="s">
        <v>270</v>
      </c>
      <c r="B29" s="228" t="s">
        <v>230</v>
      </c>
      <c r="C29" s="346" t="s">
        <v>25</v>
      </c>
      <c r="D29" s="347" t="s">
        <v>26</v>
      </c>
      <c r="E29" s="347" t="s">
        <v>27</v>
      </c>
      <c r="F29" s="347" t="s">
        <v>28</v>
      </c>
      <c r="G29" s="379" t="s">
        <v>271</v>
      </c>
      <c r="H29" s="378" t="s">
        <v>272</v>
      </c>
      <c r="I29" s="351" t="s">
        <v>269</v>
      </c>
    </row>
    <row r="30" spans="1:10" x14ac:dyDescent="0.25">
      <c r="A30" s="374" t="s">
        <v>270</v>
      </c>
      <c r="B30" s="228" t="s">
        <v>230</v>
      </c>
      <c r="C30" s="37">
        <v>7</v>
      </c>
      <c r="D30" s="40"/>
      <c r="E30" s="40"/>
      <c r="F30" s="350" t="s">
        <v>252</v>
      </c>
      <c r="G30" s="37">
        <v>1</v>
      </c>
      <c r="H30" s="37">
        <v>1</v>
      </c>
      <c r="I30" s="37">
        <v>0</v>
      </c>
    </row>
    <row r="33" spans="1:10" x14ac:dyDescent="0.25">
      <c r="A33" t="s">
        <v>29</v>
      </c>
      <c r="C33" s="42"/>
    </row>
    <row r="34" spans="1:10" ht="15.75" thickBot="1" x14ac:dyDescent="0.3">
      <c r="A34" t="s">
        <v>165</v>
      </c>
    </row>
    <row r="35" spans="1:10" x14ac:dyDescent="0.25">
      <c r="A35" s="1" t="s">
        <v>162</v>
      </c>
      <c r="B35" s="1"/>
      <c r="D35" s="3" t="s">
        <v>1</v>
      </c>
      <c r="E35" s="44" t="s">
        <v>30</v>
      </c>
    </row>
    <row r="36" spans="1:10" x14ac:dyDescent="0.25">
      <c r="A36" s="9" t="s">
        <v>139</v>
      </c>
      <c r="B36" s="1"/>
      <c r="D36" s="11" t="s">
        <v>7</v>
      </c>
      <c r="E36" s="12" t="s">
        <v>7</v>
      </c>
    </row>
    <row r="37" spans="1:10" x14ac:dyDescent="0.25">
      <c r="A37" s="169" t="s">
        <v>140</v>
      </c>
      <c r="B37" s="1"/>
      <c r="D37" s="15"/>
      <c r="E37" s="12" t="s">
        <v>17</v>
      </c>
    </row>
    <row r="38" spans="1:10" x14ac:dyDescent="0.25">
      <c r="A38" s="99"/>
      <c r="B38" s="1"/>
      <c r="D38" s="11"/>
      <c r="E38" s="59" t="s">
        <v>34</v>
      </c>
    </row>
    <row r="39" spans="1:10" ht="15.75" thickBot="1" x14ac:dyDescent="0.3">
      <c r="A39" s="19" t="s">
        <v>18</v>
      </c>
      <c r="B39" s="20" t="s">
        <v>19</v>
      </c>
      <c r="D39" s="22" t="s">
        <v>20</v>
      </c>
      <c r="E39" s="27">
        <v>42833</v>
      </c>
    </row>
    <row r="40" spans="1:10" x14ac:dyDescent="0.25">
      <c r="A40" s="28" t="str">
        <f>+$A$1</f>
        <v>v Heerden</v>
      </c>
      <c r="B40" s="29" t="str">
        <f>+$B$1</f>
        <v>Nadia</v>
      </c>
      <c r="C40" s="69" t="s">
        <v>193</v>
      </c>
      <c r="D40" s="317">
        <v>6.5749999999999993</v>
      </c>
      <c r="E40" s="215">
        <v>56</v>
      </c>
    </row>
    <row r="41" spans="1:10" x14ac:dyDescent="0.25">
      <c r="C41" s="42"/>
    </row>
    <row r="42" spans="1:10" ht="15.75" thickBot="1" x14ac:dyDescent="0.3">
      <c r="A42" t="s">
        <v>171</v>
      </c>
      <c r="E42" s="42"/>
      <c r="F42" s="42"/>
    </row>
    <row r="43" spans="1:10" x14ac:dyDescent="0.25">
      <c r="B43" s="1"/>
      <c r="D43" s="44"/>
      <c r="E43" s="45"/>
      <c r="F43" s="45"/>
      <c r="G43" s="100" t="s">
        <v>71</v>
      </c>
      <c r="H43" s="101" t="s">
        <v>72</v>
      </c>
      <c r="I43" s="102"/>
      <c r="J43" s="43" t="s">
        <v>47</v>
      </c>
    </row>
    <row r="44" spans="1:10" x14ac:dyDescent="0.25">
      <c r="A44" s="9" t="s">
        <v>139</v>
      </c>
      <c r="B44" s="1"/>
      <c r="D44" s="59"/>
      <c r="E44" s="15"/>
      <c r="F44" s="15"/>
      <c r="G44" s="103" t="s">
        <v>73</v>
      </c>
      <c r="H44" s="104" t="s">
        <v>74</v>
      </c>
      <c r="I44" s="105"/>
      <c r="J44" s="56" t="s">
        <v>49</v>
      </c>
    </row>
    <row r="45" spans="1:10" x14ac:dyDescent="0.25">
      <c r="A45" s="263" t="s">
        <v>173</v>
      </c>
      <c r="B45" s="1"/>
      <c r="D45" s="12"/>
      <c r="E45" s="15"/>
      <c r="F45" s="15"/>
      <c r="G45" s="103" t="s">
        <v>7</v>
      </c>
      <c r="H45" s="104" t="s">
        <v>75</v>
      </c>
      <c r="I45" s="106" t="s">
        <v>76</v>
      </c>
      <c r="J45" s="50" t="s">
        <v>48</v>
      </c>
    </row>
    <row r="46" spans="1:10" x14ac:dyDescent="0.25">
      <c r="A46" s="99"/>
      <c r="B46" s="1"/>
      <c r="D46" s="12" t="s">
        <v>77</v>
      </c>
      <c r="E46" s="11" t="s">
        <v>77</v>
      </c>
      <c r="F46" s="11" t="s">
        <v>78</v>
      </c>
      <c r="G46" s="103">
        <v>1</v>
      </c>
      <c r="H46" s="104">
        <v>-1</v>
      </c>
      <c r="I46" s="107" t="s">
        <v>47</v>
      </c>
      <c r="J46" s="50" t="s">
        <v>17</v>
      </c>
    </row>
    <row r="47" spans="1:10" ht="15.75" thickBot="1" x14ac:dyDescent="0.3">
      <c r="A47" s="19" t="s">
        <v>18</v>
      </c>
      <c r="B47" s="20" t="s">
        <v>19</v>
      </c>
      <c r="D47" s="264" t="s">
        <v>174</v>
      </c>
      <c r="E47" s="22" t="s">
        <v>80</v>
      </c>
      <c r="F47" s="22" t="s">
        <v>81</v>
      </c>
      <c r="G47" s="188" t="s">
        <v>82</v>
      </c>
      <c r="H47" s="189" t="s">
        <v>83</v>
      </c>
      <c r="I47" s="190" t="s">
        <v>49</v>
      </c>
      <c r="J47" s="24" t="s">
        <v>34</v>
      </c>
    </row>
    <row r="48" spans="1:10" x14ac:dyDescent="0.25">
      <c r="A48" s="28" t="str">
        <f>+$A$1</f>
        <v>v Heerden</v>
      </c>
      <c r="B48" s="29" t="str">
        <f>+$B$1</f>
        <v>Nadia</v>
      </c>
      <c r="C48" s="203" t="s">
        <v>196</v>
      </c>
      <c r="D48" s="141">
        <v>41</v>
      </c>
      <c r="E48" s="141">
        <v>18</v>
      </c>
      <c r="F48" s="204">
        <v>2.2777777777777777</v>
      </c>
      <c r="G48" s="141">
        <v>21</v>
      </c>
      <c r="H48" s="141">
        <v>12</v>
      </c>
      <c r="I48" s="205">
        <f>+G48/(G48+H48)</f>
        <v>0.63636363636363635</v>
      </c>
      <c r="J48" s="206">
        <v>30</v>
      </c>
    </row>
    <row r="49" spans="1:16" x14ac:dyDescent="0.25">
      <c r="C49" s="42"/>
    </row>
    <row r="50" spans="1:16" ht="19.5" thickBot="1" x14ac:dyDescent="0.35">
      <c r="A50" t="s">
        <v>88</v>
      </c>
      <c r="D50" s="85"/>
      <c r="F50" s="42"/>
      <c r="G50" s="42"/>
      <c r="L50" s="85"/>
      <c r="M50" s="42"/>
      <c r="N50" s="42"/>
      <c r="O50" s="42"/>
    </row>
    <row r="51" spans="1:16" x14ac:dyDescent="0.25">
      <c r="A51" s="1" t="s">
        <v>162</v>
      </c>
      <c r="B51" s="1"/>
      <c r="D51" s="49" t="s">
        <v>4</v>
      </c>
      <c r="E51" s="78" t="s">
        <v>77</v>
      </c>
      <c r="F51" s="8" t="s">
        <v>77</v>
      </c>
      <c r="G51" s="79" t="s">
        <v>78</v>
      </c>
      <c r="H51" s="8" t="s">
        <v>84</v>
      </c>
    </row>
    <row r="52" spans="1:16" x14ac:dyDescent="0.25">
      <c r="A52" s="9" t="s">
        <v>139</v>
      </c>
      <c r="B52" s="1"/>
      <c r="D52" s="80" t="s">
        <v>3</v>
      </c>
      <c r="E52" s="10" t="s">
        <v>79</v>
      </c>
      <c r="F52" s="59" t="s">
        <v>80</v>
      </c>
      <c r="G52" s="13" t="s">
        <v>81</v>
      </c>
      <c r="H52" s="59" t="s">
        <v>85</v>
      </c>
    </row>
    <row r="53" spans="1:16" x14ac:dyDescent="0.25">
      <c r="A53" s="1" t="s">
        <v>148</v>
      </c>
      <c r="B53" s="1"/>
      <c r="D53" s="80" t="s">
        <v>9</v>
      </c>
      <c r="E53" s="10" t="s">
        <v>89</v>
      </c>
      <c r="F53" s="12" t="s">
        <v>89</v>
      </c>
      <c r="G53" s="13" t="s">
        <v>89</v>
      </c>
      <c r="H53" s="59" t="s">
        <v>17</v>
      </c>
    </row>
    <row r="54" spans="1:16" x14ac:dyDescent="0.25">
      <c r="A54" s="1"/>
      <c r="B54" s="1"/>
      <c r="D54" s="59" t="s">
        <v>16</v>
      </c>
      <c r="E54" s="10" t="s">
        <v>90</v>
      </c>
      <c r="F54" s="12" t="s">
        <v>90</v>
      </c>
      <c r="G54" s="13" t="s">
        <v>90</v>
      </c>
      <c r="H54" s="59" t="s">
        <v>86</v>
      </c>
    </row>
    <row r="55" spans="1:16" ht="15.75" thickBot="1" x14ac:dyDescent="0.3">
      <c r="A55" s="19" t="s">
        <v>18</v>
      </c>
      <c r="B55" s="20" t="s">
        <v>19</v>
      </c>
      <c r="D55" s="83" t="s">
        <v>24</v>
      </c>
      <c r="E55" s="94" t="s">
        <v>91</v>
      </c>
      <c r="F55" s="95" t="s">
        <v>91</v>
      </c>
      <c r="G55" s="96" t="s">
        <v>91</v>
      </c>
      <c r="H55" s="111">
        <v>42833</v>
      </c>
    </row>
    <row r="56" spans="1:16" x14ac:dyDescent="0.25">
      <c r="A56" s="28" t="str">
        <f>+$A$1</f>
        <v>v Heerden</v>
      </c>
      <c r="B56" s="29" t="str">
        <f>+$B$1</f>
        <v>Nadia</v>
      </c>
      <c r="C56" s="116" t="s">
        <v>197</v>
      </c>
      <c r="D56" s="209">
        <v>-1.2083333333333313</v>
      </c>
      <c r="E56" s="141">
        <v>41</v>
      </c>
      <c r="F56" s="141">
        <v>18</v>
      </c>
      <c r="G56" s="204">
        <v>2.2777777777777777</v>
      </c>
      <c r="H56" s="200">
        <v>28</v>
      </c>
    </row>
    <row r="57" spans="1:16" x14ac:dyDescent="0.25">
      <c r="C57" s="42"/>
    </row>
    <row r="58" spans="1:16" ht="19.5" thickBot="1" x14ac:dyDescent="0.35">
      <c r="A58" t="s">
        <v>176</v>
      </c>
      <c r="F58" s="85"/>
      <c r="G58" s="42"/>
      <c r="H58" s="42"/>
      <c r="O58" s="85"/>
      <c r="P58" s="42"/>
    </row>
    <row r="59" spans="1:16" x14ac:dyDescent="0.25">
      <c r="A59" s="1" t="s">
        <v>162</v>
      </c>
      <c r="B59" s="1"/>
      <c r="D59" s="2" t="s">
        <v>0</v>
      </c>
      <c r="E59" s="5" t="s">
        <v>3</v>
      </c>
      <c r="F59" s="6" t="s">
        <v>2</v>
      </c>
      <c r="G59" s="7" t="s">
        <v>4</v>
      </c>
      <c r="H59" s="43" t="s">
        <v>92</v>
      </c>
    </row>
    <row r="60" spans="1:16" x14ac:dyDescent="0.25">
      <c r="A60" s="9" t="s">
        <v>139</v>
      </c>
      <c r="B60" s="1"/>
      <c r="D60" s="10" t="s">
        <v>6</v>
      </c>
      <c r="E60" s="12" t="s">
        <v>9</v>
      </c>
      <c r="F60" s="13" t="s">
        <v>8</v>
      </c>
      <c r="G60" s="14" t="s">
        <v>3</v>
      </c>
      <c r="H60" s="50" t="s">
        <v>93</v>
      </c>
    </row>
    <row r="61" spans="1:16" x14ac:dyDescent="0.25">
      <c r="A61" s="169"/>
      <c r="B61" s="1"/>
      <c r="D61" s="10" t="s">
        <v>10</v>
      </c>
      <c r="E61" s="12" t="s">
        <v>11</v>
      </c>
      <c r="F61" s="13" t="s">
        <v>12</v>
      </c>
      <c r="G61" s="14" t="s">
        <v>9</v>
      </c>
      <c r="H61" s="50" t="s">
        <v>94</v>
      </c>
    </row>
    <row r="62" spans="1:16" x14ac:dyDescent="0.25">
      <c r="A62" s="99"/>
      <c r="B62" s="1"/>
      <c r="D62" s="10" t="s">
        <v>14</v>
      </c>
      <c r="E62" s="12" t="s">
        <v>15</v>
      </c>
      <c r="F62" s="17"/>
      <c r="G62" s="18" t="s">
        <v>16</v>
      </c>
      <c r="H62" s="50" t="s">
        <v>95</v>
      </c>
    </row>
    <row r="63" spans="1:16" ht="15.75" thickBot="1" x14ac:dyDescent="0.3">
      <c r="A63" s="19" t="s">
        <v>18</v>
      </c>
      <c r="B63" s="20" t="s">
        <v>19</v>
      </c>
      <c r="D63" s="21">
        <v>42562</v>
      </c>
      <c r="E63" s="24" t="s">
        <v>167</v>
      </c>
      <c r="F63" s="25" t="s">
        <v>23</v>
      </c>
      <c r="G63" s="26" t="s">
        <v>24</v>
      </c>
      <c r="H63" s="117">
        <v>42014</v>
      </c>
    </row>
    <row r="64" spans="1:16" x14ac:dyDescent="0.25">
      <c r="A64" s="28" t="str">
        <f>+$A$1</f>
        <v>v Heerden</v>
      </c>
      <c r="B64" s="29" t="str">
        <f>+$B$1</f>
        <v>Nadia</v>
      </c>
      <c r="C64" s="118" t="s">
        <v>198</v>
      </c>
      <c r="D64" s="141">
        <v>2</v>
      </c>
      <c r="E64" s="207">
        <v>-0.24166666666666625</v>
      </c>
      <c r="F64" s="208">
        <v>5</v>
      </c>
      <c r="G64" s="209">
        <v>-1.2083333333333313</v>
      </c>
      <c r="H64" s="210">
        <v>59</v>
      </c>
    </row>
    <row r="66" spans="1:19" x14ac:dyDescent="0.25">
      <c r="A66" t="s">
        <v>179</v>
      </c>
      <c r="C66" s="42"/>
    </row>
    <row r="67" spans="1:19" ht="19.5" thickBot="1" x14ac:dyDescent="0.35">
      <c r="A67" t="s">
        <v>171</v>
      </c>
      <c r="C67" s="85"/>
      <c r="D67" s="42"/>
      <c r="E67" s="42"/>
      <c r="F67" s="42"/>
      <c r="G67" s="42"/>
      <c r="H67" s="42"/>
    </row>
    <row r="68" spans="1:19" ht="18.75" x14ac:dyDescent="0.3">
      <c r="A68" s="1" t="s">
        <v>162</v>
      </c>
      <c r="B68" s="1"/>
      <c r="D68" s="49" t="s">
        <v>4</v>
      </c>
      <c r="E68" s="43" t="s">
        <v>92</v>
      </c>
      <c r="F68" s="45"/>
      <c r="G68" s="45"/>
      <c r="H68" s="270"/>
      <c r="I68" s="43" t="s">
        <v>99</v>
      </c>
      <c r="J68" s="44" t="s">
        <v>47</v>
      </c>
      <c r="N68" s="85"/>
      <c r="O68" s="42"/>
      <c r="P68" s="42"/>
      <c r="Q68" s="42"/>
      <c r="R68" s="42"/>
      <c r="S68" s="42"/>
    </row>
    <row r="69" spans="1:19" x14ac:dyDescent="0.25">
      <c r="A69" s="9" t="s">
        <v>139</v>
      </c>
      <c r="B69" s="1"/>
      <c r="D69" s="80" t="s">
        <v>3</v>
      </c>
      <c r="E69" s="50" t="s">
        <v>93</v>
      </c>
      <c r="F69" s="11" t="s">
        <v>100</v>
      </c>
      <c r="G69" s="11" t="s">
        <v>101</v>
      </c>
      <c r="H69" s="11" t="s">
        <v>102</v>
      </c>
      <c r="I69" s="50" t="s">
        <v>82</v>
      </c>
      <c r="J69" s="121" t="s">
        <v>49</v>
      </c>
    </row>
    <row r="70" spans="1:19" x14ac:dyDescent="0.25">
      <c r="A70" s="183" t="s">
        <v>149</v>
      </c>
      <c r="B70" s="1"/>
      <c r="D70" s="80" t="s">
        <v>9</v>
      </c>
      <c r="E70" s="50" t="s">
        <v>94</v>
      </c>
      <c r="F70" s="11" t="s">
        <v>97</v>
      </c>
      <c r="G70" s="11" t="s">
        <v>97</v>
      </c>
      <c r="H70" s="11" t="s">
        <v>25</v>
      </c>
      <c r="I70" s="50" t="s">
        <v>103</v>
      </c>
      <c r="J70" s="59" t="s">
        <v>97</v>
      </c>
    </row>
    <row r="71" spans="1:19" x14ac:dyDescent="0.25">
      <c r="A71" s="99"/>
      <c r="B71" s="1"/>
      <c r="D71" s="59" t="s">
        <v>16</v>
      </c>
      <c r="E71" s="50" t="s">
        <v>95</v>
      </c>
      <c r="F71" s="11" t="s">
        <v>104</v>
      </c>
      <c r="G71" s="11" t="s">
        <v>104</v>
      </c>
      <c r="H71" s="11" t="s">
        <v>105</v>
      </c>
      <c r="I71" s="50" t="s">
        <v>178</v>
      </c>
      <c r="J71" s="59" t="s">
        <v>17</v>
      </c>
    </row>
    <row r="72" spans="1:19" ht="15.75" thickBot="1" x14ac:dyDescent="0.3">
      <c r="A72" s="19" t="s">
        <v>18</v>
      </c>
      <c r="B72" s="20" t="s">
        <v>19</v>
      </c>
      <c r="D72" s="83" t="s">
        <v>24</v>
      </c>
      <c r="E72" s="117">
        <v>42014</v>
      </c>
      <c r="F72" s="22" t="s">
        <v>79</v>
      </c>
      <c r="G72" s="22" t="s">
        <v>80</v>
      </c>
      <c r="H72" s="22" t="s">
        <v>97</v>
      </c>
      <c r="I72" s="24" t="s">
        <v>103</v>
      </c>
      <c r="J72" s="66">
        <v>42833</v>
      </c>
    </row>
    <row r="73" spans="1:19" x14ac:dyDescent="0.25">
      <c r="A73" s="28" t="str">
        <f>+$A$1</f>
        <v>v Heerden</v>
      </c>
      <c r="B73" s="29" t="str">
        <f>+$B$1</f>
        <v>Nadia</v>
      </c>
      <c r="C73" s="69" t="s">
        <v>152</v>
      </c>
      <c r="D73" s="209">
        <v>-1.2083333333333313</v>
      </c>
      <c r="E73" s="141">
        <v>59</v>
      </c>
      <c r="F73" s="141">
        <v>21</v>
      </c>
      <c r="G73" s="141">
        <v>-18</v>
      </c>
      <c r="H73" s="141">
        <v>3</v>
      </c>
      <c r="I73" s="204">
        <v>1.1666666666666667</v>
      </c>
      <c r="J73" s="215">
        <v>66</v>
      </c>
    </row>
    <row r="75" spans="1:19" x14ac:dyDescent="0.25">
      <c r="A75" t="s">
        <v>187</v>
      </c>
    </row>
    <row r="76" spans="1:19" ht="15.75" thickBot="1" x14ac:dyDescent="0.3">
      <c r="A76" t="s">
        <v>113</v>
      </c>
      <c r="H76" s="42"/>
    </row>
    <row r="77" spans="1:19" x14ac:dyDescent="0.25">
      <c r="A77" s="1" t="s">
        <v>162</v>
      </c>
      <c r="B77" s="1"/>
      <c r="D77" s="130" t="s">
        <v>30</v>
      </c>
      <c r="E77" s="191" t="s">
        <v>3</v>
      </c>
      <c r="F77" s="278" t="s">
        <v>3</v>
      </c>
      <c r="G77" s="131" t="s">
        <v>47</v>
      </c>
      <c r="H77" s="279" t="s">
        <v>84</v>
      </c>
      <c r="I77" s="280" t="s">
        <v>92</v>
      </c>
      <c r="J77" s="192" t="s">
        <v>47</v>
      </c>
      <c r="K77" s="124" t="s">
        <v>108</v>
      </c>
    </row>
    <row r="78" spans="1:19" x14ac:dyDescent="0.25">
      <c r="A78" s="9" t="s">
        <v>139</v>
      </c>
      <c r="B78" s="1"/>
      <c r="D78" s="132" t="s">
        <v>7</v>
      </c>
      <c r="E78" s="133" t="s">
        <v>9</v>
      </c>
      <c r="F78" s="281" t="s">
        <v>9</v>
      </c>
      <c r="G78" s="193" t="s">
        <v>49</v>
      </c>
      <c r="H78" s="282" t="s">
        <v>85</v>
      </c>
      <c r="I78" s="283" t="s">
        <v>93</v>
      </c>
      <c r="J78" s="194" t="s">
        <v>49</v>
      </c>
      <c r="K78" s="126" t="s">
        <v>109</v>
      </c>
    </row>
    <row r="79" spans="1:19" x14ac:dyDescent="0.25">
      <c r="A79" s="1" t="s">
        <v>108</v>
      </c>
      <c r="B79" s="1"/>
      <c r="D79" s="132" t="s">
        <v>17</v>
      </c>
      <c r="E79" s="133" t="s">
        <v>40</v>
      </c>
      <c r="F79" s="281" t="s">
        <v>17</v>
      </c>
      <c r="G79" s="134" t="s">
        <v>17</v>
      </c>
      <c r="H79" s="282" t="s">
        <v>17</v>
      </c>
      <c r="I79" s="283" t="s">
        <v>94</v>
      </c>
      <c r="J79" s="195" t="s">
        <v>97</v>
      </c>
      <c r="K79" s="126" t="s">
        <v>110</v>
      </c>
    </row>
    <row r="80" spans="1:19" x14ac:dyDescent="0.25">
      <c r="A80" s="99"/>
      <c r="B80" s="1"/>
      <c r="D80" s="132" t="s">
        <v>34</v>
      </c>
      <c r="E80" s="133" t="s">
        <v>17</v>
      </c>
      <c r="F80" s="281" t="s">
        <v>41</v>
      </c>
      <c r="G80" s="134" t="s">
        <v>41</v>
      </c>
      <c r="H80" s="282" t="s">
        <v>86</v>
      </c>
      <c r="I80" s="283" t="s">
        <v>95</v>
      </c>
      <c r="J80" s="195" t="s">
        <v>17</v>
      </c>
      <c r="K80" s="126" t="s">
        <v>111</v>
      </c>
    </row>
    <row r="81" spans="1:21" ht="15.75" thickBot="1" x14ac:dyDescent="0.3">
      <c r="A81" s="19" t="s">
        <v>18</v>
      </c>
      <c r="B81" s="20" t="s">
        <v>19</v>
      </c>
      <c r="D81" s="196">
        <v>42833</v>
      </c>
      <c r="E81" s="197">
        <v>42833</v>
      </c>
      <c r="F81" s="284">
        <v>42833</v>
      </c>
      <c r="G81" s="198">
        <v>42833</v>
      </c>
      <c r="H81" s="285">
        <v>42833</v>
      </c>
      <c r="I81" s="286">
        <v>42014</v>
      </c>
      <c r="J81" s="199">
        <v>42833</v>
      </c>
      <c r="K81" s="277">
        <v>42833</v>
      </c>
    </row>
    <row r="82" spans="1:21" x14ac:dyDescent="0.25">
      <c r="A82" s="28" t="str">
        <f>+$A$1</f>
        <v>v Heerden</v>
      </c>
      <c r="B82" s="29" t="str">
        <f>+$B$1</f>
        <v>Nadia</v>
      </c>
      <c r="C82" s="76" t="s">
        <v>199</v>
      </c>
      <c r="D82" s="141">
        <v>56</v>
      </c>
      <c r="E82" s="141">
        <v>147</v>
      </c>
      <c r="F82" s="141">
        <v>165</v>
      </c>
      <c r="G82" s="141">
        <v>30</v>
      </c>
      <c r="H82" s="141">
        <v>28</v>
      </c>
      <c r="I82" s="141">
        <v>59</v>
      </c>
      <c r="J82" s="141">
        <v>66</v>
      </c>
      <c r="K82" s="318">
        <v>95</v>
      </c>
    </row>
    <row r="83" spans="1:21" x14ac:dyDescent="0.25">
      <c r="C83" s="42"/>
    </row>
    <row r="84" spans="1:21" ht="15.75" thickBot="1" x14ac:dyDescent="0.3">
      <c r="C84" s="42"/>
    </row>
    <row r="85" spans="1:21" ht="21" x14ac:dyDescent="0.35">
      <c r="A85" s="135" t="s">
        <v>114</v>
      </c>
      <c r="D85" s="136" t="str">
        <f>+$A$1</f>
        <v>v Heerden</v>
      </c>
      <c r="E85" s="137" t="str">
        <f>+$B$1</f>
        <v>Nadia</v>
      </c>
      <c r="L85" s="1" t="str">
        <f>+$J$2</f>
        <v>Date:7 &amp; 8 April 17</v>
      </c>
      <c r="M85" s="1"/>
      <c r="N85" s="130" t="s">
        <v>30</v>
      </c>
      <c r="O85" s="191" t="s">
        <v>3</v>
      </c>
      <c r="P85" s="278" t="s">
        <v>3</v>
      </c>
      <c r="Q85" s="131" t="s">
        <v>47</v>
      </c>
      <c r="R85" s="279" t="s">
        <v>84</v>
      </c>
      <c r="S85" s="280" t="s">
        <v>92</v>
      </c>
      <c r="T85" s="192" t="s">
        <v>47</v>
      </c>
      <c r="U85" s="124" t="s">
        <v>108</v>
      </c>
    </row>
    <row r="86" spans="1:21" ht="21" x14ac:dyDescent="0.35">
      <c r="A86" s="13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9" t="s">
        <v>139</v>
      </c>
      <c r="M86" s="1"/>
      <c r="N86" s="132" t="s">
        <v>7</v>
      </c>
      <c r="O86" s="133" t="s">
        <v>9</v>
      </c>
      <c r="P86" s="281" t="s">
        <v>9</v>
      </c>
      <c r="Q86" s="193" t="s">
        <v>49</v>
      </c>
      <c r="R86" s="282" t="s">
        <v>85</v>
      </c>
      <c r="S86" s="283" t="s">
        <v>93</v>
      </c>
      <c r="T86" s="194" t="s">
        <v>49</v>
      </c>
      <c r="U86" s="126" t="s">
        <v>109</v>
      </c>
    </row>
    <row r="87" spans="1:21" ht="15.75" x14ac:dyDescent="0.25">
      <c r="A87" s="139" t="s">
        <v>115</v>
      </c>
      <c r="L87" s="1" t="s">
        <v>108</v>
      </c>
      <c r="M87" s="1"/>
      <c r="N87" s="132" t="s">
        <v>17</v>
      </c>
      <c r="O87" s="133" t="s">
        <v>40</v>
      </c>
      <c r="P87" s="281" t="s">
        <v>17</v>
      </c>
      <c r="Q87" s="134" t="s">
        <v>17</v>
      </c>
      <c r="R87" s="282" t="s">
        <v>17</v>
      </c>
      <c r="S87" s="283" t="s">
        <v>94</v>
      </c>
      <c r="T87" s="195" t="s">
        <v>97</v>
      </c>
      <c r="U87" s="126" t="s">
        <v>110</v>
      </c>
    </row>
    <row r="88" spans="1:21" ht="15.75" x14ac:dyDescent="0.25">
      <c r="A88" s="139"/>
      <c r="L88" s="99"/>
      <c r="M88" s="1"/>
      <c r="N88" s="132" t="s">
        <v>34</v>
      </c>
      <c r="O88" s="133" t="s">
        <v>17</v>
      </c>
      <c r="P88" s="281" t="s">
        <v>41</v>
      </c>
      <c r="Q88" s="134" t="s">
        <v>41</v>
      </c>
      <c r="R88" s="282" t="s">
        <v>86</v>
      </c>
      <c r="S88" s="283" t="s">
        <v>95</v>
      </c>
      <c r="T88" s="195" t="s">
        <v>17</v>
      </c>
      <c r="U88" s="126" t="s">
        <v>111</v>
      </c>
    </row>
    <row r="89" spans="1:21" ht="15.75" thickBot="1" x14ac:dyDescent="0.3">
      <c r="A89" s="140" t="s">
        <v>107</v>
      </c>
      <c r="B89" s="141">
        <f>+$C$6</f>
        <v>165</v>
      </c>
      <c r="C89" s="142" t="s">
        <v>116</v>
      </c>
      <c r="D89" s="143">
        <f>+$F$13</f>
        <v>-0.24166666666666625</v>
      </c>
      <c r="E89" s="144" t="s">
        <v>117</v>
      </c>
      <c r="F89" s="145">
        <f>+$E$13</f>
        <v>6.333333333333333</v>
      </c>
      <c r="G89" s="146" t="s">
        <v>118</v>
      </c>
      <c r="H89" s="147">
        <f>+$G$13</f>
        <v>5</v>
      </c>
      <c r="I89" s="148" t="s">
        <v>119</v>
      </c>
      <c r="J89" s="149">
        <f>+$H$13</f>
        <v>-1.2083333333333313</v>
      </c>
      <c r="L89" s="19" t="s">
        <v>18</v>
      </c>
      <c r="M89" s="20" t="s">
        <v>19</v>
      </c>
      <c r="N89" s="196">
        <v>42833</v>
      </c>
      <c r="O89" s="197">
        <v>42833</v>
      </c>
      <c r="P89" s="284">
        <v>42833</v>
      </c>
      <c r="Q89" s="198">
        <v>42833</v>
      </c>
      <c r="R89" s="285">
        <v>42833</v>
      </c>
      <c r="S89" s="286">
        <v>42014</v>
      </c>
      <c r="T89" s="199">
        <v>42833</v>
      </c>
      <c r="U89" s="277">
        <v>42833</v>
      </c>
    </row>
    <row r="90" spans="1:21" x14ac:dyDescent="0.25">
      <c r="A90" s="150"/>
      <c r="B90" s="151"/>
      <c r="C90" s="152"/>
      <c r="D90" s="153"/>
      <c r="E90" s="154"/>
      <c r="F90" s="155"/>
      <c r="G90" s="156"/>
      <c r="H90" s="157"/>
      <c r="I90" s="158"/>
      <c r="J90" s="159"/>
      <c r="K90" s="42"/>
      <c r="L90" s="28" t="str">
        <f>+$A$1</f>
        <v>v Heerden</v>
      </c>
      <c r="M90" s="29" t="str">
        <f>+$B$1</f>
        <v>Nadia</v>
      </c>
      <c r="N90" s="141">
        <v>56</v>
      </c>
      <c r="O90" s="141">
        <v>147</v>
      </c>
      <c r="P90" s="141">
        <v>165</v>
      </c>
      <c r="Q90" s="141">
        <v>30</v>
      </c>
      <c r="R90" s="141">
        <v>28</v>
      </c>
      <c r="S90" s="141">
        <v>59</v>
      </c>
      <c r="T90" s="141">
        <v>66</v>
      </c>
      <c r="U90" s="141">
        <v>95</v>
      </c>
    </row>
    <row r="91" spans="1:21" ht="15.75" x14ac:dyDescent="0.2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</row>
    <row r="92" spans="1:21" ht="15.75" x14ac:dyDescent="0.25">
      <c r="A92" s="139" t="s">
        <v>120</v>
      </c>
    </row>
    <row r="93" spans="1:21" ht="15.75" x14ac:dyDescent="0.25">
      <c r="A93" s="139"/>
    </row>
    <row r="94" spans="1:21" ht="15.75" x14ac:dyDescent="0.25">
      <c r="A94" s="148" t="s">
        <v>121</v>
      </c>
      <c r="B94" s="161">
        <f>+$C$15</f>
        <v>7</v>
      </c>
      <c r="C94" s="160" t="s">
        <v>122</v>
      </c>
      <c r="D94" s="162">
        <f>+$D$13</f>
        <v>6.5749999999999993</v>
      </c>
    </row>
    <row r="95" spans="1:21" ht="15.75" x14ac:dyDescent="0.25">
      <c r="A95" s="158"/>
      <c r="B95" s="151"/>
      <c r="C95" s="163"/>
      <c r="D95" s="164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1" ht="15.75" x14ac:dyDescent="0.2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</row>
    <row r="97" spans="1:4" ht="18.75" x14ac:dyDescent="0.3">
      <c r="A97" s="165" t="s">
        <v>188</v>
      </c>
      <c r="B97" s="166"/>
      <c r="C97" s="166"/>
      <c r="D97" s="166"/>
    </row>
    <row r="98" spans="1:4" ht="18.75" x14ac:dyDescent="0.3">
      <c r="A98" s="165"/>
      <c r="B98" s="166"/>
      <c r="C98" s="166"/>
      <c r="D98" s="166"/>
    </row>
    <row r="99" spans="1:4" ht="15.75" x14ac:dyDescent="0.25">
      <c r="A99" s="139" t="s">
        <v>189</v>
      </c>
      <c r="B99" s="167"/>
      <c r="C99" s="167"/>
    </row>
    <row r="100" spans="1:4" ht="15.75" x14ac:dyDescent="0.25">
      <c r="A100" s="139"/>
      <c r="B100" s="167"/>
      <c r="C100" s="167"/>
    </row>
    <row r="101" spans="1:4" ht="15.75" x14ac:dyDescent="0.25">
      <c r="A101" s="160" t="s">
        <v>123</v>
      </c>
    </row>
    <row r="102" spans="1:4" ht="15.75" x14ac:dyDescent="0.25">
      <c r="A102" s="160"/>
    </row>
    <row r="103" spans="1:4" ht="15.75" x14ac:dyDescent="0.25">
      <c r="A103" s="160"/>
    </row>
    <row r="104" spans="1:4" ht="15.75" x14ac:dyDescent="0.25">
      <c r="A104" s="160" t="s">
        <v>126</v>
      </c>
    </row>
    <row r="105" spans="1:4" ht="15.75" x14ac:dyDescent="0.25">
      <c r="A105" s="160"/>
    </row>
    <row r="106" spans="1:4" ht="15.75" x14ac:dyDescent="0.25">
      <c r="A106" s="160"/>
    </row>
    <row r="107" spans="1:4" ht="15.75" x14ac:dyDescent="0.25">
      <c r="A107" s="160" t="s">
        <v>127</v>
      </c>
    </row>
    <row r="108" spans="1:4" ht="15.75" x14ac:dyDescent="0.25">
      <c r="A108" s="160"/>
    </row>
    <row r="109" spans="1:4" ht="15.75" x14ac:dyDescent="0.25">
      <c r="A109" s="160"/>
    </row>
    <row r="110" spans="1:4" ht="15.75" x14ac:dyDescent="0.25">
      <c r="A110" s="160" t="s">
        <v>128</v>
      </c>
    </row>
    <row r="111" spans="1:4" ht="15.75" x14ac:dyDescent="0.25">
      <c r="A111" s="160"/>
    </row>
    <row r="112" spans="1:4" ht="15.75" x14ac:dyDescent="0.25">
      <c r="A112" s="160"/>
    </row>
    <row r="113" spans="1:4" ht="15.75" x14ac:dyDescent="0.25">
      <c r="A113" s="160" t="s">
        <v>129</v>
      </c>
    </row>
    <row r="114" spans="1:4" ht="15.75" x14ac:dyDescent="0.25">
      <c r="A114" s="160"/>
    </row>
    <row r="116" spans="1:4" ht="15.75" x14ac:dyDescent="0.25">
      <c r="A116" s="139" t="s">
        <v>190</v>
      </c>
      <c r="B116" s="167"/>
      <c r="C116" s="167"/>
      <c r="D116" s="167"/>
    </row>
    <row r="117" spans="1:4" x14ac:dyDescent="0.25">
      <c r="A117" s="167"/>
      <c r="B117" s="167"/>
      <c r="C117" s="167"/>
      <c r="D117" s="167"/>
    </row>
    <row r="118" spans="1:4" ht="15.75" x14ac:dyDescent="0.25">
      <c r="A118" s="160" t="s">
        <v>137</v>
      </c>
    </row>
    <row r="119" spans="1:4" ht="15.75" x14ac:dyDescent="0.25">
      <c r="A119" s="160"/>
    </row>
    <row r="122" spans="1:4" x14ac:dyDescent="0.25">
      <c r="C122" s="42"/>
    </row>
    <row r="123" spans="1:4" x14ac:dyDescent="0.25">
      <c r="C123" s="42"/>
    </row>
    <row r="124" spans="1:4" x14ac:dyDescent="0.25">
      <c r="C124" s="42"/>
    </row>
    <row r="125" spans="1:4" x14ac:dyDescent="0.25">
      <c r="C125" s="42"/>
    </row>
    <row r="126" spans="1:4" x14ac:dyDescent="0.25">
      <c r="C126" s="42"/>
    </row>
    <row r="127" spans="1:4" x14ac:dyDescent="0.25">
      <c r="C127" s="42"/>
    </row>
    <row r="128" spans="1:4" x14ac:dyDescent="0.25">
      <c r="C128" s="42"/>
    </row>
    <row r="129" spans="3:3" x14ac:dyDescent="0.25">
      <c r="C129" s="42"/>
    </row>
    <row r="130" spans="3:3" x14ac:dyDescent="0.25">
      <c r="C130" s="42"/>
    </row>
    <row r="131" spans="3:3" x14ac:dyDescent="0.25">
      <c r="C131" s="4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162"/>
  <sheetViews>
    <sheetView workbookViewId="0"/>
  </sheetViews>
  <sheetFormatPr defaultRowHeight="15" x14ac:dyDescent="0.25"/>
  <cols>
    <col min="3" max="3" width="29.42578125" customWidth="1"/>
  </cols>
  <sheetData>
    <row r="1" spans="1:19" ht="15.75" thickBot="1" x14ac:dyDescent="0.3">
      <c r="A1" s="226" t="s">
        <v>225</v>
      </c>
      <c r="B1" s="86" t="s">
        <v>226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75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Walters</v>
      </c>
      <c r="K7" s="29" t="str">
        <f>+$B$1</f>
        <v>Gideon</v>
      </c>
      <c r="L7" s="141">
        <v>180</v>
      </c>
      <c r="M7" s="141">
        <v>54</v>
      </c>
      <c r="N7" s="141">
        <v>75</v>
      </c>
      <c r="O7" s="141">
        <v>8</v>
      </c>
      <c r="P7" s="141">
        <v>60</v>
      </c>
      <c r="Q7" s="141">
        <v>5</v>
      </c>
      <c r="R7" s="141">
        <v>20</v>
      </c>
      <c r="S7" s="141">
        <v>67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Walters</v>
      </c>
      <c r="B13" s="29" t="str">
        <f>+$B$1</f>
        <v>Gideon</v>
      </c>
      <c r="C13" s="141">
        <v>1</v>
      </c>
      <c r="D13" s="335">
        <v>9.6</v>
      </c>
      <c r="E13" s="336">
        <v>10</v>
      </c>
      <c r="F13" s="248">
        <v>0.40000000000000036</v>
      </c>
      <c r="G13" s="208">
        <v>1</v>
      </c>
      <c r="H13" s="209">
        <v>0.40000000000000036</v>
      </c>
      <c r="I13" s="141">
        <v>75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/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16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16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16" x14ac:dyDescent="0.25">
      <c r="A37" s="404" t="s">
        <v>231</v>
      </c>
      <c r="B37" s="202" t="s">
        <v>232</v>
      </c>
      <c r="C37" s="346" t="s">
        <v>25</v>
      </c>
      <c r="D37" s="347" t="s">
        <v>26</v>
      </c>
      <c r="E37" s="347" t="s">
        <v>27</v>
      </c>
      <c r="F37" s="347" t="s">
        <v>28</v>
      </c>
      <c r="G37" s="415" t="s">
        <v>278</v>
      </c>
      <c r="J37" s="440" t="s">
        <v>237</v>
      </c>
      <c r="K37" s="424" t="s">
        <v>236</v>
      </c>
      <c r="L37" s="420" t="s">
        <v>234</v>
      </c>
      <c r="N37" s="436" t="s">
        <v>279</v>
      </c>
    </row>
    <row r="38" spans="1:16" x14ac:dyDescent="0.25">
      <c r="A38" s="40"/>
      <c r="C38" s="37">
        <v>10</v>
      </c>
      <c r="D38" s="417"/>
      <c r="E38" s="417"/>
      <c r="F38" s="418" t="s">
        <v>252</v>
      </c>
      <c r="G38" s="37">
        <v>1</v>
      </c>
      <c r="H38" s="87"/>
      <c r="I38" s="87"/>
      <c r="J38" s="37">
        <v>1</v>
      </c>
      <c r="K38" s="37">
        <v>1</v>
      </c>
      <c r="L38" s="37">
        <v>0</v>
      </c>
      <c r="M38" s="87"/>
      <c r="N38" s="37">
        <v>-1</v>
      </c>
      <c r="O38" s="87"/>
    </row>
    <row r="41" spans="1:16" x14ac:dyDescent="0.25">
      <c r="A41" t="s">
        <v>29</v>
      </c>
      <c r="C41" s="42"/>
    </row>
    <row r="42" spans="1:16" ht="15.75" thickBot="1" x14ac:dyDescent="0.3">
      <c r="A42" t="s">
        <v>168</v>
      </c>
    </row>
    <row r="43" spans="1:16" x14ac:dyDescent="0.25">
      <c r="A43" s="1" t="s">
        <v>162</v>
      </c>
      <c r="B43" s="1"/>
      <c r="D43" s="5" t="s">
        <v>3</v>
      </c>
      <c r="E43" s="44" t="s">
        <v>3</v>
      </c>
    </row>
    <row r="44" spans="1:16" x14ac:dyDescent="0.25">
      <c r="A44" s="9" t="s">
        <v>139</v>
      </c>
      <c r="B44" s="1"/>
      <c r="D44" s="12" t="s">
        <v>9</v>
      </c>
      <c r="E44" s="12" t="s">
        <v>9</v>
      </c>
    </row>
    <row r="45" spans="1:16" x14ac:dyDescent="0.25">
      <c r="A45" s="187" t="s">
        <v>151</v>
      </c>
      <c r="B45" s="1"/>
      <c r="D45" s="12" t="s">
        <v>11</v>
      </c>
      <c r="E45" s="12" t="s">
        <v>40</v>
      </c>
    </row>
    <row r="46" spans="1:16" x14ac:dyDescent="0.25">
      <c r="A46" s="187" t="s">
        <v>15</v>
      </c>
      <c r="B46" s="1"/>
      <c r="D46" s="12" t="s">
        <v>15</v>
      </c>
      <c r="E46" s="12" t="s">
        <v>17</v>
      </c>
    </row>
    <row r="47" spans="1:16" ht="15.75" thickBot="1" x14ac:dyDescent="0.3">
      <c r="A47" s="19" t="s">
        <v>18</v>
      </c>
      <c r="B47" s="20" t="s">
        <v>19</v>
      </c>
      <c r="D47" s="24" t="s">
        <v>167</v>
      </c>
      <c r="E47" s="255">
        <v>42833</v>
      </c>
    </row>
    <row r="48" spans="1:16" x14ac:dyDescent="0.25">
      <c r="A48" s="28" t="str">
        <f>+$A$1</f>
        <v>Walters</v>
      </c>
      <c r="B48" s="29" t="str">
        <f>+$B$1</f>
        <v>Gideon</v>
      </c>
      <c r="C48" s="76" t="s">
        <v>194</v>
      </c>
      <c r="D48" s="248">
        <v>0.40000000000000036</v>
      </c>
      <c r="E48" s="254">
        <v>54</v>
      </c>
      <c r="F48" s="42"/>
    </row>
    <row r="49" spans="1:10" x14ac:dyDescent="0.25">
      <c r="C49" s="42"/>
    </row>
    <row r="50" spans="1:10" ht="19.5" thickBot="1" x14ac:dyDescent="0.35">
      <c r="A50" t="s">
        <v>171</v>
      </c>
      <c r="C50" s="42"/>
      <c r="D50" s="85"/>
      <c r="J50" s="85"/>
    </row>
    <row r="51" spans="1:10" x14ac:dyDescent="0.25">
      <c r="A51" s="1" t="s">
        <v>162</v>
      </c>
      <c r="B51" s="1"/>
      <c r="D51" s="42" t="s">
        <v>4</v>
      </c>
      <c r="E51" s="49" t="s">
        <v>3</v>
      </c>
    </row>
    <row r="52" spans="1:10" x14ac:dyDescent="0.25">
      <c r="A52" s="9" t="s">
        <v>139</v>
      </c>
      <c r="B52" s="1"/>
      <c r="D52" s="42" t="s">
        <v>3</v>
      </c>
      <c r="E52" s="80" t="s">
        <v>9</v>
      </c>
    </row>
    <row r="53" spans="1:10" x14ac:dyDescent="0.25">
      <c r="A53" s="169" t="s">
        <v>143</v>
      </c>
      <c r="B53" s="1"/>
      <c r="D53" s="42" t="s">
        <v>9</v>
      </c>
      <c r="E53" s="80" t="s">
        <v>17</v>
      </c>
    </row>
    <row r="54" spans="1:10" x14ac:dyDescent="0.25">
      <c r="A54" s="99" t="s">
        <v>15</v>
      </c>
      <c r="B54" s="1"/>
      <c r="D54" s="42" t="s">
        <v>16</v>
      </c>
      <c r="E54" s="59" t="s">
        <v>41</v>
      </c>
    </row>
    <row r="55" spans="1:10" ht="15.75" thickBot="1" x14ac:dyDescent="0.3">
      <c r="A55" s="19" t="s">
        <v>18</v>
      </c>
      <c r="B55" s="39" t="s">
        <v>19</v>
      </c>
      <c r="D55" s="42" t="s">
        <v>96</v>
      </c>
      <c r="E55" s="287">
        <v>42833</v>
      </c>
    </row>
    <row r="56" spans="1:10" x14ac:dyDescent="0.25">
      <c r="A56" s="28" t="str">
        <f>+$A$1</f>
        <v>Walters</v>
      </c>
      <c r="B56" s="29" t="str">
        <f>+$B$1</f>
        <v>Gideon</v>
      </c>
      <c r="C56" s="86" t="s">
        <v>195</v>
      </c>
      <c r="D56" s="298">
        <v>0.40000000000000036</v>
      </c>
      <c r="E56" s="299">
        <v>75</v>
      </c>
    </row>
    <row r="57" spans="1:10" x14ac:dyDescent="0.25">
      <c r="C57" s="42"/>
    </row>
    <row r="58" spans="1:10" ht="15.75" thickBot="1" x14ac:dyDescent="0.3">
      <c r="A58" t="s">
        <v>171</v>
      </c>
      <c r="E58" s="42"/>
      <c r="F58" s="42"/>
    </row>
    <row r="59" spans="1:10" x14ac:dyDescent="0.25">
      <c r="B59" s="1"/>
      <c r="D59" s="44"/>
      <c r="E59" s="45"/>
      <c r="F59" s="45"/>
      <c r="G59" s="100" t="s">
        <v>71</v>
      </c>
      <c r="H59" s="101" t="s">
        <v>72</v>
      </c>
      <c r="I59" s="102"/>
      <c r="J59" s="43" t="s">
        <v>47</v>
      </c>
    </row>
    <row r="60" spans="1:10" x14ac:dyDescent="0.25">
      <c r="A60" s="9" t="s">
        <v>139</v>
      </c>
      <c r="B60" s="1"/>
      <c r="D60" s="59"/>
      <c r="E60" s="15"/>
      <c r="F60" s="15"/>
      <c r="G60" s="103" t="s">
        <v>73</v>
      </c>
      <c r="H60" s="104" t="s">
        <v>74</v>
      </c>
      <c r="I60" s="105"/>
      <c r="J60" s="56" t="s">
        <v>49</v>
      </c>
    </row>
    <row r="61" spans="1:10" x14ac:dyDescent="0.25">
      <c r="A61" s="263" t="s">
        <v>173</v>
      </c>
      <c r="B61" s="1"/>
      <c r="D61" s="12"/>
      <c r="E61" s="15"/>
      <c r="F61" s="15"/>
      <c r="G61" s="103" t="s">
        <v>7</v>
      </c>
      <c r="H61" s="104" t="s">
        <v>75</v>
      </c>
      <c r="I61" s="106" t="s">
        <v>76</v>
      </c>
      <c r="J61" s="50" t="s">
        <v>48</v>
      </c>
    </row>
    <row r="62" spans="1:10" x14ac:dyDescent="0.25">
      <c r="A62" s="99"/>
      <c r="B62" s="1"/>
      <c r="D62" s="12" t="s">
        <v>77</v>
      </c>
      <c r="E62" s="11" t="s">
        <v>77</v>
      </c>
      <c r="F62" s="11" t="s">
        <v>78</v>
      </c>
      <c r="G62" s="103">
        <v>1</v>
      </c>
      <c r="H62" s="104">
        <v>-1</v>
      </c>
      <c r="I62" s="107" t="s">
        <v>47</v>
      </c>
      <c r="J62" s="50" t="s">
        <v>17</v>
      </c>
    </row>
    <row r="63" spans="1:10" ht="15.75" thickBot="1" x14ac:dyDescent="0.3">
      <c r="A63" s="19" t="s">
        <v>18</v>
      </c>
      <c r="B63" s="20" t="s">
        <v>19</v>
      </c>
      <c r="D63" s="264" t="s">
        <v>174</v>
      </c>
      <c r="E63" s="22" t="s">
        <v>80</v>
      </c>
      <c r="F63" s="22" t="s">
        <v>81</v>
      </c>
      <c r="G63" s="188" t="s">
        <v>82</v>
      </c>
      <c r="H63" s="189" t="s">
        <v>83</v>
      </c>
      <c r="I63" s="190" t="s">
        <v>49</v>
      </c>
      <c r="J63" s="24" t="s">
        <v>34</v>
      </c>
    </row>
    <row r="64" spans="1:10" x14ac:dyDescent="0.25">
      <c r="A64" s="28" t="str">
        <f>+$A$1</f>
        <v>Walters</v>
      </c>
      <c r="B64" s="29" t="str">
        <f>+$B$1</f>
        <v>Gideon</v>
      </c>
      <c r="C64" s="203" t="s">
        <v>196</v>
      </c>
      <c r="D64" s="141">
        <v>3</v>
      </c>
      <c r="E64" s="141">
        <v>2</v>
      </c>
      <c r="F64" s="204">
        <v>1.5</v>
      </c>
      <c r="G64" s="141">
        <v>3</v>
      </c>
      <c r="H64" s="141">
        <v>1</v>
      </c>
      <c r="I64" s="205">
        <f>+G64/(G64+H64)</f>
        <v>0.75</v>
      </c>
      <c r="J64" s="206">
        <v>8</v>
      </c>
    </row>
    <row r="65" spans="1:19" x14ac:dyDescent="0.25">
      <c r="C65" s="42"/>
    </row>
    <row r="66" spans="1:19" ht="19.5" thickBot="1" x14ac:dyDescent="0.35">
      <c r="A66" t="s">
        <v>88</v>
      </c>
      <c r="D66" s="85"/>
      <c r="F66" s="42"/>
      <c r="G66" s="42"/>
      <c r="L66" s="85"/>
      <c r="M66" s="42"/>
      <c r="N66" s="42"/>
      <c r="O66" s="42"/>
    </row>
    <row r="67" spans="1:19" x14ac:dyDescent="0.25">
      <c r="A67" s="1" t="s">
        <v>162</v>
      </c>
      <c r="B67" s="1"/>
      <c r="D67" s="49" t="s">
        <v>4</v>
      </c>
      <c r="E67" s="78" t="s">
        <v>77</v>
      </c>
      <c r="F67" s="8" t="s">
        <v>77</v>
      </c>
      <c r="G67" s="79" t="s">
        <v>78</v>
      </c>
      <c r="H67" s="8" t="s">
        <v>84</v>
      </c>
    </row>
    <row r="68" spans="1:19" x14ac:dyDescent="0.25">
      <c r="A68" s="9" t="s">
        <v>139</v>
      </c>
      <c r="B68" s="1"/>
      <c r="D68" s="80" t="s">
        <v>3</v>
      </c>
      <c r="E68" s="10" t="s">
        <v>79</v>
      </c>
      <c r="F68" s="59" t="s">
        <v>80</v>
      </c>
      <c r="G68" s="13" t="s">
        <v>81</v>
      </c>
      <c r="H68" s="59" t="s">
        <v>85</v>
      </c>
    </row>
    <row r="69" spans="1:19" x14ac:dyDescent="0.25">
      <c r="A69" s="1" t="s">
        <v>148</v>
      </c>
      <c r="B69" s="1"/>
      <c r="D69" s="80" t="s">
        <v>9</v>
      </c>
      <c r="E69" s="10" t="s">
        <v>89</v>
      </c>
      <c r="F69" s="12" t="s">
        <v>89</v>
      </c>
      <c r="G69" s="13" t="s">
        <v>89</v>
      </c>
      <c r="H69" s="59" t="s">
        <v>17</v>
      </c>
    </row>
    <row r="70" spans="1:19" x14ac:dyDescent="0.25">
      <c r="A70" s="1"/>
      <c r="B70" s="1"/>
      <c r="D70" s="59" t="s">
        <v>16</v>
      </c>
      <c r="E70" s="10" t="s">
        <v>90</v>
      </c>
      <c r="F70" s="12" t="s">
        <v>90</v>
      </c>
      <c r="G70" s="13" t="s">
        <v>90</v>
      </c>
      <c r="H70" s="59" t="s">
        <v>86</v>
      </c>
    </row>
    <row r="71" spans="1:19" ht="15.75" thickBot="1" x14ac:dyDescent="0.3">
      <c r="A71" s="19" t="s">
        <v>18</v>
      </c>
      <c r="B71" s="20" t="s">
        <v>19</v>
      </c>
      <c r="D71" s="83" t="s">
        <v>24</v>
      </c>
      <c r="E71" s="94" t="s">
        <v>91</v>
      </c>
      <c r="F71" s="95" t="s">
        <v>91</v>
      </c>
      <c r="G71" s="96" t="s">
        <v>91</v>
      </c>
      <c r="H71" s="111">
        <v>42833</v>
      </c>
    </row>
    <row r="72" spans="1:19" x14ac:dyDescent="0.25">
      <c r="A72" s="28" t="str">
        <f>+$A$1</f>
        <v>Walters</v>
      </c>
      <c r="B72" s="29" t="str">
        <f>+$B$1</f>
        <v>Gideon</v>
      </c>
      <c r="C72" s="116" t="s">
        <v>197</v>
      </c>
      <c r="D72" s="209">
        <v>0.40000000000000036</v>
      </c>
      <c r="E72" s="141">
        <v>3</v>
      </c>
      <c r="F72" s="141">
        <v>2</v>
      </c>
      <c r="G72" s="204">
        <v>1.5</v>
      </c>
      <c r="H72" s="200">
        <v>60</v>
      </c>
    </row>
    <row r="73" spans="1:19" x14ac:dyDescent="0.25">
      <c r="C73" s="42"/>
    </row>
    <row r="74" spans="1:19" x14ac:dyDescent="0.25">
      <c r="A74" t="s">
        <v>179</v>
      </c>
      <c r="C74" s="42"/>
    </row>
    <row r="75" spans="1:19" ht="19.5" thickBot="1" x14ac:dyDescent="0.35">
      <c r="A75" t="s">
        <v>171</v>
      </c>
      <c r="C75" s="85"/>
      <c r="D75" s="42"/>
      <c r="E75" s="42"/>
      <c r="F75" s="42"/>
      <c r="G75" s="42"/>
      <c r="H75" s="42"/>
    </row>
    <row r="76" spans="1:19" ht="18.75" x14ac:dyDescent="0.3">
      <c r="A76" s="1" t="s">
        <v>162</v>
      </c>
      <c r="B76" s="1"/>
      <c r="D76" s="49" t="s">
        <v>4</v>
      </c>
      <c r="E76" s="43" t="s">
        <v>92</v>
      </c>
      <c r="F76" s="45"/>
      <c r="G76" s="45"/>
      <c r="H76" s="270"/>
      <c r="I76" s="43" t="s">
        <v>99</v>
      </c>
      <c r="J76" s="44" t="s">
        <v>47</v>
      </c>
      <c r="N76" s="85"/>
      <c r="O76" s="42"/>
      <c r="P76" s="42"/>
      <c r="Q76" s="42"/>
      <c r="R76" s="42"/>
      <c r="S76" s="42"/>
    </row>
    <row r="77" spans="1:19" x14ac:dyDescent="0.25">
      <c r="A77" s="9" t="s">
        <v>139</v>
      </c>
      <c r="B77" s="1"/>
      <c r="D77" s="80" t="s">
        <v>3</v>
      </c>
      <c r="E77" s="50" t="s">
        <v>93</v>
      </c>
      <c r="F77" s="11" t="s">
        <v>100</v>
      </c>
      <c r="G77" s="11" t="s">
        <v>101</v>
      </c>
      <c r="H77" s="11" t="s">
        <v>102</v>
      </c>
      <c r="I77" s="50" t="s">
        <v>82</v>
      </c>
      <c r="J77" s="121" t="s">
        <v>49</v>
      </c>
    </row>
    <row r="78" spans="1:19" x14ac:dyDescent="0.25">
      <c r="A78" s="183" t="s">
        <v>149</v>
      </c>
      <c r="B78" s="1"/>
      <c r="D78" s="80" t="s">
        <v>9</v>
      </c>
      <c r="E78" s="50" t="s">
        <v>94</v>
      </c>
      <c r="F78" s="11" t="s">
        <v>97</v>
      </c>
      <c r="G78" s="11" t="s">
        <v>97</v>
      </c>
      <c r="H78" s="11" t="s">
        <v>25</v>
      </c>
      <c r="I78" s="50" t="s">
        <v>103</v>
      </c>
      <c r="J78" s="59" t="s">
        <v>97</v>
      </c>
    </row>
    <row r="79" spans="1:19" x14ac:dyDescent="0.25">
      <c r="A79" s="99"/>
      <c r="B79" s="1"/>
      <c r="D79" s="59" t="s">
        <v>16</v>
      </c>
      <c r="E79" s="50" t="s">
        <v>95</v>
      </c>
      <c r="F79" s="11" t="s">
        <v>104</v>
      </c>
      <c r="G79" s="11" t="s">
        <v>104</v>
      </c>
      <c r="H79" s="11" t="s">
        <v>105</v>
      </c>
      <c r="I79" s="50" t="s">
        <v>178</v>
      </c>
      <c r="J79" s="59" t="s">
        <v>17</v>
      </c>
    </row>
    <row r="80" spans="1:19" ht="15.75" thickBot="1" x14ac:dyDescent="0.3">
      <c r="A80" s="19" t="s">
        <v>18</v>
      </c>
      <c r="B80" s="20" t="s">
        <v>19</v>
      </c>
      <c r="D80" s="83" t="s">
        <v>24</v>
      </c>
      <c r="E80" s="117">
        <v>42014</v>
      </c>
      <c r="F80" s="22" t="s">
        <v>79</v>
      </c>
      <c r="G80" s="22" t="s">
        <v>80</v>
      </c>
      <c r="H80" s="22" t="s">
        <v>97</v>
      </c>
      <c r="I80" s="24" t="s">
        <v>103</v>
      </c>
      <c r="J80" s="66">
        <v>42833</v>
      </c>
    </row>
    <row r="81" spans="1:21" x14ac:dyDescent="0.25">
      <c r="A81" s="28" t="str">
        <f>+$A$1</f>
        <v>Walters</v>
      </c>
      <c r="B81" s="29" t="str">
        <f>+$B$1</f>
        <v>Gideon</v>
      </c>
      <c r="C81" s="69" t="s">
        <v>152</v>
      </c>
      <c r="D81" s="209">
        <v>0.40000000000000036</v>
      </c>
      <c r="E81" s="141">
        <v>5</v>
      </c>
      <c r="F81" s="141">
        <v>3</v>
      </c>
      <c r="G81" s="141">
        <v>-1</v>
      </c>
      <c r="H81" s="141">
        <v>2</v>
      </c>
      <c r="I81" s="204">
        <v>3</v>
      </c>
      <c r="J81" s="215">
        <v>20</v>
      </c>
    </row>
    <row r="83" spans="1:21" x14ac:dyDescent="0.25">
      <c r="A83" t="s">
        <v>187</v>
      </c>
    </row>
    <row r="84" spans="1:21" ht="15.75" thickBot="1" x14ac:dyDescent="0.3">
      <c r="A84" t="s">
        <v>113</v>
      </c>
      <c r="H84" s="42"/>
    </row>
    <row r="85" spans="1:21" x14ac:dyDescent="0.25">
      <c r="A85" s="1" t="s">
        <v>162</v>
      </c>
      <c r="B85" s="1"/>
      <c r="D85" s="130" t="s">
        <v>30</v>
      </c>
      <c r="E85" s="191" t="s">
        <v>3</v>
      </c>
      <c r="F85" s="278" t="s">
        <v>3</v>
      </c>
      <c r="G85" s="131" t="s">
        <v>47</v>
      </c>
      <c r="H85" s="279" t="s">
        <v>84</v>
      </c>
      <c r="I85" s="280" t="s">
        <v>92</v>
      </c>
      <c r="J85" s="192" t="s">
        <v>47</v>
      </c>
      <c r="K85" s="124" t="s">
        <v>108</v>
      </c>
    </row>
    <row r="86" spans="1:21" x14ac:dyDescent="0.25">
      <c r="A86" s="9" t="s">
        <v>139</v>
      </c>
      <c r="B86" s="1"/>
      <c r="D86" s="132" t="s">
        <v>7</v>
      </c>
      <c r="E86" s="133" t="s">
        <v>9</v>
      </c>
      <c r="F86" s="281" t="s">
        <v>9</v>
      </c>
      <c r="G86" s="193" t="s">
        <v>49</v>
      </c>
      <c r="H86" s="282" t="s">
        <v>85</v>
      </c>
      <c r="I86" s="283" t="s">
        <v>93</v>
      </c>
      <c r="J86" s="194" t="s">
        <v>49</v>
      </c>
      <c r="K86" s="126" t="s">
        <v>109</v>
      </c>
    </row>
    <row r="87" spans="1:21" x14ac:dyDescent="0.25">
      <c r="A87" s="1" t="s">
        <v>108</v>
      </c>
      <c r="B87" s="1"/>
      <c r="D87" s="132" t="s">
        <v>17</v>
      </c>
      <c r="E87" s="133" t="s">
        <v>40</v>
      </c>
      <c r="F87" s="281" t="s">
        <v>17</v>
      </c>
      <c r="G87" s="134" t="s">
        <v>17</v>
      </c>
      <c r="H87" s="282" t="s">
        <v>17</v>
      </c>
      <c r="I87" s="283" t="s">
        <v>94</v>
      </c>
      <c r="J87" s="195" t="s">
        <v>97</v>
      </c>
      <c r="K87" s="126" t="s">
        <v>110</v>
      </c>
    </row>
    <row r="88" spans="1:21" x14ac:dyDescent="0.25">
      <c r="A88" s="99"/>
      <c r="B88" s="1"/>
      <c r="D88" s="132" t="s">
        <v>34</v>
      </c>
      <c r="E88" s="133" t="s">
        <v>17</v>
      </c>
      <c r="F88" s="281" t="s">
        <v>41</v>
      </c>
      <c r="G88" s="134" t="s">
        <v>41</v>
      </c>
      <c r="H88" s="282" t="s">
        <v>86</v>
      </c>
      <c r="I88" s="283" t="s">
        <v>95</v>
      </c>
      <c r="J88" s="195" t="s">
        <v>17</v>
      </c>
      <c r="K88" s="126" t="s">
        <v>111</v>
      </c>
    </row>
    <row r="89" spans="1:21" ht="15.75" thickBot="1" x14ac:dyDescent="0.3">
      <c r="A89" s="19" t="s">
        <v>18</v>
      </c>
      <c r="B89" s="20" t="s">
        <v>19</v>
      </c>
      <c r="D89" s="196">
        <v>42833</v>
      </c>
      <c r="E89" s="197">
        <v>42833</v>
      </c>
      <c r="F89" s="284">
        <v>42833</v>
      </c>
      <c r="G89" s="198">
        <v>42833</v>
      </c>
      <c r="H89" s="285">
        <v>42833</v>
      </c>
      <c r="I89" s="286">
        <v>42014</v>
      </c>
      <c r="J89" s="199">
        <v>42833</v>
      </c>
      <c r="K89" s="277">
        <v>42833</v>
      </c>
    </row>
    <row r="90" spans="1:21" x14ac:dyDescent="0.25">
      <c r="A90" s="28" t="str">
        <f>+$A$1</f>
        <v>Walters</v>
      </c>
      <c r="B90" s="29" t="str">
        <f>+$B$1</f>
        <v>Gideon</v>
      </c>
      <c r="C90" s="76" t="s">
        <v>199</v>
      </c>
      <c r="D90" s="141">
        <v>180</v>
      </c>
      <c r="E90" s="141">
        <v>54</v>
      </c>
      <c r="F90" s="141">
        <v>75</v>
      </c>
      <c r="G90" s="141">
        <v>8</v>
      </c>
      <c r="H90" s="141">
        <v>60</v>
      </c>
      <c r="I90" s="141">
        <v>5</v>
      </c>
      <c r="J90" s="141">
        <v>20</v>
      </c>
      <c r="K90" s="217">
        <v>67</v>
      </c>
    </row>
    <row r="91" spans="1:21" x14ac:dyDescent="0.25">
      <c r="C91" s="42"/>
    </row>
    <row r="92" spans="1:21" ht="15.75" thickBot="1" x14ac:dyDescent="0.3">
      <c r="C92" s="42"/>
    </row>
    <row r="93" spans="1:21" ht="21" x14ac:dyDescent="0.35">
      <c r="A93" s="135" t="s">
        <v>114</v>
      </c>
      <c r="D93" s="136" t="str">
        <f>+$A$1</f>
        <v>Walters</v>
      </c>
      <c r="E93" s="137" t="str">
        <f>+$B$1</f>
        <v>Gideon</v>
      </c>
      <c r="L93" s="1" t="str">
        <f>+$J$2</f>
        <v>Date:7 &amp; 8 April 17</v>
      </c>
      <c r="M93" s="1"/>
      <c r="N93" s="130" t="s">
        <v>30</v>
      </c>
      <c r="O93" s="191" t="s">
        <v>3</v>
      </c>
      <c r="P93" s="278" t="s">
        <v>3</v>
      </c>
      <c r="Q93" s="131" t="s">
        <v>47</v>
      </c>
      <c r="R93" s="279" t="s">
        <v>84</v>
      </c>
      <c r="S93" s="280" t="s">
        <v>92</v>
      </c>
      <c r="T93" s="192" t="s">
        <v>47</v>
      </c>
      <c r="U93" s="124" t="s">
        <v>108</v>
      </c>
    </row>
    <row r="94" spans="1:21" ht="21" x14ac:dyDescent="0.35">
      <c r="A94" s="13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9" t="s">
        <v>139</v>
      </c>
      <c r="M94" s="1"/>
      <c r="N94" s="132" t="s">
        <v>7</v>
      </c>
      <c r="O94" s="133" t="s">
        <v>9</v>
      </c>
      <c r="P94" s="281" t="s">
        <v>9</v>
      </c>
      <c r="Q94" s="193" t="s">
        <v>49</v>
      </c>
      <c r="R94" s="282" t="s">
        <v>85</v>
      </c>
      <c r="S94" s="283" t="s">
        <v>93</v>
      </c>
      <c r="T94" s="194" t="s">
        <v>49</v>
      </c>
      <c r="U94" s="126" t="s">
        <v>109</v>
      </c>
    </row>
    <row r="95" spans="1:21" ht="15.75" x14ac:dyDescent="0.25">
      <c r="A95" s="139" t="s">
        <v>115</v>
      </c>
      <c r="L95" s="1" t="s">
        <v>108</v>
      </c>
      <c r="M95" s="1"/>
      <c r="N95" s="132" t="s">
        <v>17</v>
      </c>
      <c r="O95" s="133" t="s">
        <v>40</v>
      </c>
      <c r="P95" s="281" t="s">
        <v>17</v>
      </c>
      <c r="Q95" s="134" t="s">
        <v>17</v>
      </c>
      <c r="R95" s="282" t="s">
        <v>17</v>
      </c>
      <c r="S95" s="283" t="s">
        <v>94</v>
      </c>
      <c r="T95" s="195" t="s">
        <v>97</v>
      </c>
      <c r="U95" s="126" t="s">
        <v>110</v>
      </c>
    </row>
    <row r="96" spans="1:21" ht="15.75" x14ac:dyDescent="0.25">
      <c r="A96" s="139"/>
      <c r="L96" s="99"/>
      <c r="M96" s="1"/>
      <c r="N96" s="132" t="s">
        <v>34</v>
      </c>
      <c r="O96" s="133" t="s">
        <v>17</v>
      </c>
      <c r="P96" s="281" t="s">
        <v>41</v>
      </c>
      <c r="Q96" s="134" t="s">
        <v>41</v>
      </c>
      <c r="R96" s="282" t="s">
        <v>86</v>
      </c>
      <c r="S96" s="283" t="s">
        <v>95</v>
      </c>
      <c r="T96" s="195" t="s">
        <v>17</v>
      </c>
      <c r="U96" s="126" t="s">
        <v>111</v>
      </c>
    </row>
    <row r="97" spans="1:21" ht="15.75" thickBot="1" x14ac:dyDescent="0.3">
      <c r="A97" s="140" t="s">
        <v>107</v>
      </c>
      <c r="B97" s="141">
        <f>+$C$6</f>
        <v>75</v>
      </c>
      <c r="C97" s="142" t="s">
        <v>116</v>
      </c>
      <c r="D97" s="143">
        <f>+$F$13</f>
        <v>0.40000000000000036</v>
      </c>
      <c r="E97" s="144" t="s">
        <v>117</v>
      </c>
      <c r="F97" s="145">
        <f>+$E$13</f>
        <v>10</v>
      </c>
      <c r="G97" s="146" t="s">
        <v>118</v>
      </c>
      <c r="H97" s="147">
        <f>+$G$13</f>
        <v>1</v>
      </c>
      <c r="I97" s="148" t="s">
        <v>119</v>
      </c>
      <c r="J97" s="149">
        <f>+$H$13</f>
        <v>0.40000000000000036</v>
      </c>
      <c r="L97" s="19" t="s">
        <v>18</v>
      </c>
      <c r="M97" s="20" t="s">
        <v>19</v>
      </c>
      <c r="N97" s="196">
        <v>42833</v>
      </c>
      <c r="O97" s="197">
        <v>42833</v>
      </c>
      <c r="P97" s="284">
        <v>42833</v>
      </c>
      <c r="Q97" s="198">
        <v>42833</v>
      </c>
      <c r="R97" s="285">
        <v>42833</v>
      </c>
      <c r="S97" s="286">
        <v>42014</v>
      </c>
      <c r="T97" s="199">
        <v>42833</v>
      </c>
      <c r="U97" s="277">
        <v>42833</v>
      </c>
    </row>
    <row r="98" spans="1:21" x14ac:dyDescent="0.25">
      <c r="A98" s="150"/>
      <c r="B98" s="151"/>
      <c r="C98" s="152"/>
      <c r="D98" s="153"/>
      <c r="E98" s="154"/>
      <c r="F98" s="155"/>
      <c r="G98" s="156"/>
      <c r="H98" s="157"/>
      <c r="I98" s="158"/>
      <c r="J98" s="159"/>
      <c r="K98" s="42"/>
      <c r="L98" s="28" t="str">
        <f>+$A$1</f>
        <v>Walters</v>
      </c>
      <c r="M98" s="29" t="str">
        <f>+$B$1</f>
        <v>Gideon</v>
      </c>
      <c r="N98" s="141">
        <v>180</v>
      </c>
      <c r="O98" s="141">
        <v>54</v>
      </c>
      <c r="P98" s="141">
        <v>75</v>
      </c>
      <c r="Q98" s="141">
        <v>8</v>
      </c>
      <c r="R98" s="141">
        <v>60</v>
      </c>
      <c r="S98" s="141">
        <v>5</v>
      </c>
      <c r="T98" s="141">
        <v>20</v>
      </c>
      <c r="U98" s="141">
        <v>67</v>
      </c>
    </row>
    <row r="99" spans="1:21" ht="15.75" x14ac:dyDescent="0.2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</row>
    <row r="100" spans="1:21" ht="15.75" x14ac:dyDescent="0.25">
      <c r="A100" s="139" t="s">
        <v>120</v>
      </c>
    </row>
    <row r="101" spans="1:21" ht="15.75" x14ac:dyDescent="0.25">
      <c r="A101" s="139"/>
    </row>
    <row r="102" spans="1:21" ht="15.75" x14ac:dyDescent="0.25">
      <c r="A102" s="148" t="s">
        <v>121</v>
      </c>
      <c r="B102" s="161">
        <f>+$C$15</f>
        <v>0</v>
      </c>
      <c r="C102" s="160" t="s">
        <v>122</v>
      </c>
      <c r="D102" s="162">
        <f>+$D$13</f>
        <v>9.6</v>
      </c>
    </row>
    <row r="103" spans="1:21" ht="15.75" x14ac:dyDescent="0.25">
      <c r="A103" s="158"/>
      <c r="B103" s="151"/>
      <c r="C103" s="163"/>
      <c r="D103" s="164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1" ht="15.75" x14ac:dyDescent="0.2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</row>
    <row r="105" spans="1:21" ht="18.75" x14ac:dyDescent="0.3">
      <c r="A105" s="165" t="s">
        <v>188</v>
      </c>
      <c r="B105" s="166"/>
      <c r="C105" s="166"/>
      <c r="D105" s="166"/>
    </row>
    <row r="106" spans="1:21" ht="18.75" x14ac:dyDescent="0.3">
      <c r="A106" s="165"/>
      <c r="B106" s="166"/>
      <c r="C106" s="166"/>
      <c r="D106" s="166"/>
    </row>
    <row r="107" spans="1:21" ht="15.75" x14ac:dyDescent="0.25">
      <c r="A107" s="139" t="s">
        <v>189</v>
      </c>
      <c r="B107" s="167"/>
      <c r="C107" s="167"/>
    </row>
    <row r="108" spans="1:21" ht="15.75" x14ac:dyDescent="0.25">
      <c r="A108" s="139"/>
      <c r="B108" s="167"/>
      <c r="C108" s="167"/>
    </row>
    <row r="109" spans="1:21" ht="15.75" x14ac:dyDescent="0.25">
      <c r="A109" s="160" t="s">
        <v>124</v>
      </c>
    </row>
    <row r="110" spans="1:21" ht="15.75" x14ac:dyDescent="0.25">
      <c r="A110" s="160"/>
    </row>
    <row r="111" spans="1:21" ht="15.75" x14ac:dyDescent="0.25">
      <c r="A111" s="160"/>
    </row>
    <row r="112" spans="1:21" ht="15.75" x14ac:dyDescent="0.25">
      <c r="A112" s="160" t="s">
        <v>125</v>
      </c>
    </row>
    <row r="113" spans="1:4" ht="15.75" x14ac:dyDescent="0.25">
      <c r="A113" s="160"/>
    </row>
    <row r="114" spans="1:4" ht="15.75" x14ac:dyDescent="0.25">
      <c r="A114" s="160"/>
    </row>
    <row r="115" spans="1:4" ht="15.75" x14ac:dyDescent="0.25">
      <c r="A115" s="160" t="s">
        <v>126</v>
      </c>
    </row>
    <row r="116" spans="1:4" ht="15.75" x14ac:dyDescent="0.25">
      <c r="A116" s="160"/>
    </row>
    <row r="117" spans="1:4" ht="15.75" x14ac:dyDescent="0.25">
      <c r="A117" s="160"/>
    </row>
    <row r="118" spans="1:4" ht="15.75" x14ac:dyDescent="0.25">
      <c r="A118" s="160" t="s">
        <v>127</v>
      </c>
    </row>
    <row r="119" spans="1:4" ht="15.75" x14ac:dyDescent="0.25">
      <c r="A119" s="160"/>
    </row>
    <row r="120" spans="1:4" ht="15.75" x14ac:dyDescent="0.25">
      <c r="A120" s="160"/>
    </row>
    <row r="121" spans="1:4" ht="15.75" x14ac:dyDescent="0.25">
      <c r="A121" s="160" t="s">
        <v>128</v>
      </c>
    </row>
    <row r="122" spans="1:4" ht="15.75" x14ac:dyDescent="0.25">
      <c r="A122" s="160"/>
    </row>
    <row r="123" spans="1:4" ht="15.75" x14ac:dyDescent="0.25">
      <c r="A123" s="160"/>
    </row>
    <row r="124" spans="1:4" ht="15.75" x14ac:dyDescent="0.25">
      <c r="A124" s="160" t="s">
        <v>129</v>
      </c>
    </row>
    <row r="125" spans="1:4" ht="15.75" x14ac:dyDescent="0.25">
      <c r="A125" s="160"/>
    </row>
    <row r="127" spans="1:4" ht="15.75" x14ac:dyDescent="0.25">
      <c r="A127" s="139" t="s">
        <v>190</v>
      </c>
      <c r="B127" s="167"/>
      <c r="C127" s="167"/>
      <c r="D127" s="167"/>
    </row>
    <row r="128" spans="1:4" x14ac:dyDescent="0.25">
      <c r="A128" s="167"/>
      <c r="B128" s="167"/>
      <c r="C128" s="167"/>
      <c r="D128" s="167"/>
    </row>
    <row r="129" spans="1:3" ht="15.75" x14ac:dyDescent="0.25">
      <c r="A129" s="160" t="s">
        <v>137</v>
      </c>
    </row>
    <row r="130" spans="1:3" ht="15.75" x14ac:dyDescent="0.25">
      <c r="A130" s="160"/>
    </row>
    <row r="133" spans="1:3" x14ac:dyDescent="0.25">
      <c r="C133" s="42"/>
    </row>
    <row r="134" spans="1:3" x14ac:dyDescent="0.25">
      <c r="C134" s="42"/>
    </row>
    <row r="135" spans="1:3" x14ac:dyDescent="0.25">
      <c r="C135" s="42"/>
    </row>
    <row r="136" spans="1:3" x14ac:dyDescent="0.25">
      <c r="C136" s="42"/>
    </row>
    <row r="137" spans="1:3" x14ac:dyDescent="0.25">
      <c r="C137" s="42"/>
    </row>
    <row r="138" spans="1:3" x14ac:dyDescent="0.25">
      <c r="C138" s="42"/>
    </row>
    <row r="139" spans="1:3" x14ac:dyDescent="0.25">
      <c r="C139" s="42"/>
    </row>
    <row r="140" spans="1:3" x14ac:dyDescent="0.25">
      <c r="C140" s="42"/>
    </row>
    <row r="141" spans="1:3" x14ac:dyDescent="0.25">
      <c r="C141" s="42"/>
    </row>
    <row r="142" spans="1:3" x14ac:dyDescent="0.25">
      <c r="C142" s="42"/>
    </row>
    <row r="143" spans="1:3" x14ac:dyDescent="0.25">
      <c r="C143" s="42"/>
    </row>
    <row r="144" spans="1:3" x14ac:dyDescent="0.25">
      <c r="C144" s="42"/>
    </row>
    <row r="145" spans="3:3" x14ac:dyDescent="0.25">
      <c r="C145" s="42"/>
    </row>
    <row r="146" spans="3:3" x14ac:dyDescent="0.25">
      <c r="C146" s="42"/>
    </row>
    <row r="147" spans="3:3" x14ac:dyDescent="0.25">
      <c r="C147" s="42"/>
    </row>
    <row r="148" spans="3:3" x14ac:dyDescent="0.25">
      <c r="C148" s="42"/>
    </row>
    <row r="149" spans="3:3" x14ac:dyDescent="0.25">
      <c r="C149" s="42"/>
    </row>
    <row r="150" spans="3:3" x14ac:dyDescent="0.25">
      <c r="C150" s="42"/>
    </row>
    <row r="151" spans="3:3" x14ac:dyDescent="0.25">
      <c r="C151" s="42"/>
    </row>
    <row r="152" spans="3:3" x14ac:dyDescent="0.25">
      <c r="C152" s="42"/>
    </row>
    <row r="153" spans="3:3" x14ac:dyDescent="0.25">
      <c r="C153" s="42"/>
    </row>
    <row r="154" spans="3:3" x14ac:dyDescent="0.25">
      <c r="C154" s="42"/>
    </row>
    <row r="155" spans="3:3" x14ac:dyDescent="0.25">
      <c r="C155" s="42"/>
    </row>
    <row r="156" spans="3:3" x14ac:dyDescent="0.25">
      <c r="C156" s="42"/>
    </row>
    <row r="157" spans="3:3" x14ac:dyDescent="0.25">
      <c r="C157" s="42"/>
    </row>
    <row r="158" spans="3:3" x14ac:dyDescent="0.25">
      <c r="C158" s="42"/>
    </row>
    <row r="159" spans="3:3" x14ac:dyDescent="0.25">
      <c r="C159" s="42"/>
    </row>
    <row r="160" spans="3:3" x14ac:dyDescent="0.25">
      <c r="C160" s="42"/>
    </row>
    <row r="161" spans="3:3" x14ac:dyDescent="0.25">
      <c r="C161" s="42"/>
    </row>
    <row r="162" spans="3:3" x14ac:dyDescent="0.25">
      <c r="C162" s="4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60"/>
  <sheetViews>
    <sheetView workbookViewId="0"/>
  </sheetViews>
  <sheetFormatPr defaultRowHeight="15" x14ac:dyDescent="0.25"/>
  <cols>
    <col min="3" max="3" width="28.85546875" customWidth="1"/>
    <col min="4" max="5" width="9.5703125" bestFit="1" customWidth="1"/>
    <col min="6" max="7" width="10.140625" bestFit="1" customWidth="1"/>
    <col min="8" max="8" width="9.42578125" bestFit="1" customWidth="1"/>
  </cols>
  <sheetData>
    <row r="1" spans="1:19" ht="15.75" thickBot="1" x14ac:dyDescent="0.3">
      <c r="A1" s="227" t="s">
        <v>225</v>
      </c>
      <c r="B1" s="86" t="s">
        <v>233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90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Walters</v>
      </c>
      <c r="K7" s="29" t="str">
        <f>+$B$1</f>
        <v>Stephan</v>
      </c>
      <c r="L7" s="141">
        <v>118</v>
      </c>
      <c r="M7" s="141">
        <v>90</v>
      </c>
      <c r="N7" s="141">
        <v>90</v>
      </c>
      <c r="O7" s="141">
        <v>20</v>
      </c>
      <c r="P7" s="141">
        <v>18</v>
      </c>
      <c r="Q7" s="141">
        <v>16</v>
      </c>
      <c r="R7" s="141">
        <v>33</v>
      </c>
      <c r="S7" s="141">
        <v>56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Walters</v>
      </c>
      <c r="B13" s="29" t="str">
        <f>+$B$1</f>
        <v>Stephan</v>
      </c>
      <c r="C13" s="141">
        <v>1</v>
      </c>
      <c r="D13" s="238">
        <v>8</v>
      </c>
      <c r="E13" s="317">
        <v>8</v>
      </c>
      <c r="F13" s="207">
        <v>0</v>
      </c>
      <c r="G13" s="208">
        <v>3</v>
      </c>
      <c r="H13" s="209">
        <v>0</v>
      </c>
      <c r="I13" s="141">
        <v>90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/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16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16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16" x14ac:dyDescent="0.25">
      <c r="A37" s="383" t="s">
        <v>239</v>
      </c>
      <c r="B37" s="409" t="s">
        <v>233</v>
      </c>
      <c r="C37" s="346" t="s">
        <v>25</v>
      </c>
      <c r="D37" s="347" t="s">
        <v>26</v>
      </c>
      <c r="E37" s="347" t="s">
        <v>27</v>
      </c>
      <c r="F37" s="347" t="s">
        <v>28</v>
      </c>
      <c r="G37" s="410" t="s">
        <v>276</v>
      </c>
      <c r="I37" s="411" t="s">
        <v>234</v>
      </c>
      <c r="K37" s="412" t="s">
        <v>234</v>
      </c>
      <c r="L37" s="413" t="s">
        <v>277</v>
      </c>
      <c r="M37" s="414" t="s">
        <v>240</v>
      </c>
      <c r="O37" s="415" t="s">
        <v>279</v>
      </c>
    </row>
    <row r="38" spans="1:16" x14ac:dyDescent="0.25">
      <c r="A38" s="416"/>
      <c r="C38" s="37">
        <v>8</v>
      </c>
      <c r="D38" s="417"/>
      <c r="E38" s="417"/>
      <c r="F38" s="418" t="s">
        <v>252</v>
      </c>
      <c r="G38" s="37">
        <v>0</v>
      </c>
      <c r="H38" s="87"/>
      <c r="I38" s="37">
        <v>2</v>
      </c>
      <c r="J38" s="87"/>
      <c r="K38" s="389">
        <v>0</v>
      </c>
      <c r="L38" s="37">
        <v>0</v>
      </c>
      <c r="M38" s="309">
        <v>1</v>
      </c>
      <c r="N38" s="87"/>
      <c r="O38" s="37">
        <v>0</v>
      </c>
    </row>
    <row r="41" spans="1:16" x14ac:dyDescent="0.25">
      <c r="A41" t="s">
        <v>29</v>
      </c>
      <c r="C41" s="42"/>
    </row>
    <row r="42" spans="1:16" ht="15.75" thickBot="1" x14ac:dyDescent="0.3">
      <c r="A42" t="s">
        <v>165</v>
      </c>
    </row>
    <row r="43" spans="1:16" x14ac:dyDescent="0.25">
      <c r="A43" s="1" t="s">
        <v>162</v>
      </c>
      <c r="B43" s="1"/>
      <c r="D43" s="3" t="s">
        <v>1</v>
      </c>
      <c r="E43" s="44" t="s">
        <v>30</v>
      </c>
    </row>
    <row r="44" spans="1:16" x14ac:dyDescent="0.25">
      <c r="A44" s="9" t="s">
        <v>139</v>
      </c>
      <c r="B44" s="1"/>
      <c r="D44" s="11" t="s">
        <v>7</v>
      </c>
      <c r="E44" s="12" t="s">
        <v>7</v>
      </c>
    </row>
    <row r="45" spans="1:16" x14ac:dyDescent="0.25">
      <c r="A45" s="169" t="s">
        <v>140</v>
      </c>
      <c r="B45" s="1"/>
      <c r="D45" s="15"/>
      <c r="E45" s="12" t="s">
        <v>17</v>
      </c>
    </row>
    <row r="46" spans="1:16" x14ac:dyDescent="0.25">
      <c r="A46" s="99"/>
      <c r="B46" s="1"/>
      <c r="D46" s="11"/>
      <c r="E46" s="59" t="s">
        <v>34</v>
      </c>
    </row>
    <row r="47" spans="1:16" ht="15.75" thickBot="1" x14ac:dyDescent="0.3">
      <c r="A47" s="19" t="s">
        <v>18</v>
      </c>
      <c r="B47" s="20" t="s">
        <v>19</v>
      </c>
      <c r="D47" s="22" t="s">
        <v>20</v>
      </c>
      <c r="E47" s="27">
        <v>42833</v>
      </c>
    </row>
    <row r="48" spans="1:16" x14ac:dyDescent="0.25">
      <c r="A48" s="28" t="str">
        <f>+$A$1</f>
        <v>Walters</v>
      </c>
      <c r="B48" s="29" t="str">
        <f>+$B$1</f>
        <v>Stephan</v>
      </c>
      <c r="C48" s="69" t="s">
        <v>193</v>
      </c>
      <c r="D48" s="238">
        <v>8</v>
      </c>
      <c r="E48" s="215">
        <v>118</v>
      </c>
    </row>
    <row r="49" spans="1:22" x14ac:dyDescent="0.25">
      <c r="C49" s="42"/>
    </row>
    <row r="50" spans="1:22" ht="15.75" thickBot="1" x14ac:dyDescent="0.3">
      <c r="A50" t="s">
        <v>168</v>
      </c>
    </row>
    <row r="51" spans="1:22" x14ac:dyDescent="0.25">
      <c r="A51" s="1" t="s">
        <v>162</v>
      </c>
      <c r="B51" s="1"/>
      <c r="D51" s="5" t="s">
        <v>3</v>
      </c>
      <c r="E51" s="44" t="s">
        <v>3</v>
      </c>
    </row>
    <row r="52" spans="1:22" x14ac:dyDescent="0.25">
      <c r="A52" s="9" t="s">
        <v>139</v>
      </c>
      <c r="B52" s="1"/>
      <c r="D52" s="12" t="s">
        <v>9</v>
      </c>
      <c r="E52" s="12" t="s">
        <v>9</v>
      </c>
    </row>
    <row r="53" spans="1:22" x14ac:dyDescent="0.25">
      <c r="A53" s="187" t="s">
        <v>151</v>
      </c>
      <c r="B53" s="1"/>
      <c r="D53" s="12" t="s">
        <v>11</v>
      </c>
      <c r="E53" s="12" t="s">
        <v>40</v>
      </c>
    </row>
    <row r="54" spans="1:22" x14ac:dyDescent="0.25">
      <c r="A54" s="187" t="s">
        <v>15</v>
      </c>
      <c r="B54" s="1"/>
      <c r="D54" s="12" t="s">
        <v>15</v>
      </c>
      <c r="E54" s="12" t="s">
        <v>17</v>
      </c>
    </row>
    <row r="55" spans="1:22" ht="15.75" thickBot="1" x14ac:dyDescent="0.3">
      <c r="A55" s="19" t="s">
        <v>18</v>
      </c>
      <c r="B55" s="20" t="s">
        <v>19</v>
      </c>
      <c r="D55" s="24" t="s">
        <v>167</v>
      </c>
      <c r="E55" s="255">
        <v>42833</v>
      </c>
    </row>
    <row r="56" spans="1:22" x14ac:dyDescent="0.25">
      <c r="A56" s="28" t="str">
        <f>+$A$1</f>
        <v>Walters</v>
      </c>
      <c r="B56" s="29" t="str">
        <f>+$B$1</f>
        <v>Stephan</v>
      </c>
      <c r="C56" s="76" t="s">
        <v>194</v>
      </c>
      <c r="D56" s="247">
        <v>0</v>
      </c>
      <c r="E56" s="288">
        <v>90</v>
      </c>
      <c r="F56" s="42"/>
    </row>
    <row r="57" spans="1:22" x14ac:dyDescent="0.25">
      <c r="C57" s="42"/>
    </row>
    <row r="58" spans="1:22" ht="15.75" thickBot="1" x14ac:dyDescent="0.3">
      <c r="A58" t="s">
        <v>159</v>
      </c>
      <c r="F58" s="42"/>
      <c r="H58" s="42"/>
      <c r="K58" s="87"/>
      <c r="T58" s="42"/>
      <c r="U58" s="42"/>
    </row>
    <row r="59" spans="1:22" x14ac:dyDescent="0.25">
      <c r="A59" s="1" t="s">
        <v>162</v>
      </c>
      <c r="B59" s="1"/>
      <c r="D59" s="4" t="s">
        <v>46</v>
      </c>
      <c r="E59" s="4" t="s">
        <v>46</v>
      </c>
      <c r="F59" s="4" t="s">
        <v>46</v>
      </c>
      <c r="G59" s="4" t="s">
        <v>47</v>
      </c>
      <c r="H59" s="44" t="s">
        <v>47</v>
      </c>
      <c r="I59" s="6" t="s">
        <v>47</v>
      </c>
      <c r="J59" s="6" t="s">
        <v>47</v>
      </c>
      <c r="K59" s="6" t="s">
        <v>47</v>
      </c>
      <c r="L59" s="6" t="s">
        <v>47</v>
      </c>
      <c r="M59" s="6" t="s">
        <v>47</v>
      </c>
      <c r="N59" s="47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3" t="s">
        <v>31</v>
      </c>
      <c r="V59" s="43" t="s">
        <v>48</v>
      </c>
    </row>
    <row r="60" spans="1:22" x14ac:dyDescent="0.25">
      <c r="A60" s="9" t="s">
        <v>139</v>
      </c>
      <c r="B60" s="1" t="s">
        <v>145</v>
      </c>
      <c r="D60" s="89" t="s">
        <v>49</v>
      </c>
      <c r="E60" s="89" t="s">
        <v>49</v>
      </c>
      <c r="F60" s="72" t="s">
        <v>49</v>
      </c>
      <c r="G60" s="92" t="s">
        <v>49</v>
      </c>
      <c r="H60" s="121" t="s">
        <v>49</v>
      </c>
      <c r="I60" s="173" t="s">
        <v>49</v>
      </c>
      <c r="J60" s="173" t="s">
        <v>49</v>
      </c>
      <c r="K60" s="173" t="s">
        <v>49</v>
      </c>
      <c r="L60" s="173" t="s">
        <v>49</v>
      </c>
      <c r="M60" s="173" t="s">
        <v>49</v>
      </c>
      <c r="N60" s="174" t="s">
        <v>49</v>
      </c>
      <c r="O60" s="92" t="s">
        <v>49</v>
      </c>
      <c r="P60" s="92" t="s">
        <v>49</v>
      </c>
      <c r="Q60" s="92" t="s">
        <v>49</v>
      </c>
      <c r="R60" s="92" t="s">
        <v>49</v>
      </c>
      <c r="S60" s="92" t="s">
        <v>49</v>
      </c>
      <c r="T60" s="92" t="s">
        <v>49</v>
      </c>
      <c r="U60" s="175" t="s">
        <v>50</v>
      </c>
      <c r="V60" s="176" t="s">
        <v>51</v>
      </c>
    </row>
    <row r="61" spans="1:22" x14ac:dyDescent="0.25">
      <c r="A61" s="177" t="s">
        <v>146</v>
      </c>
      <c r="B61" s="1"/>
      <c r="D61" s="10" t="s">
        <v>52</v>
      </c>
      <c r="E61" s="10" t="s">
        <v>52</v>
      </c>
      <c r="F61" s="10" t="s">
        <v>52</v>
      </c>
      <c r="G61" s="90" t="s">
        <v>52</v>
      </c>
      <c r="H61" s="59" t="s">
        <v>52</v>
      </c>
      <c r="I61" s="18" t="s">
        <v>52</v>
      </c>
      <c r="J61" s="18" t="s">
        <v>52</v>
      </c>
      <c r="K61" s="18" t="s">
        <v>52</v>
      </c>
      <c r="L61" s="18" t="s">
        <v>52</v>
      </c>
      <c r="M61" s="18" t="s">
        <v>52</v>
      </c>
      <c r="N61" s="91" t="s">
        <v>52</v>
      </c>
      <c r="O61" s="90" t="s">
        <v>52</v>
      </c>
      <c r="P61" s="90" t="s">
        <v>52</v>
      </c>
      <c r="Q61" s="90" t="s">
        <v>52</v>
      </c>
      <c r="R61" s="90" t="s">
        <v>52</v>
      </c>
      <c r="S61" s="90" t="s">
        <v>52</v>
      </c>
      <c r="T61" s="90" t="s">
        <v>52</v>
      </c>
      <c r="U61" s="178" t="s">
        <v>53</v>
      </c>
      <c r="V61" s="50" t="s">
        <v>54</v>
      </c>
    </row>
    <row r="62" spans="1:22" x14ac:dyDescent="0.25">
      <c r="A62" s="1"/>
      <c r="B62" s="1"/>
      <c r="D62" s="10" t="s">
        <v>55</v>
      </c>
      <c r="E62" s="10" t="s">
        <v>56</v>
      </c>
      <c r="F62" s="10" t="s">
        <v>57</v>
      </c>
      <c r="G62" s="90" t="s">
        <v>58</v>
      </c>
      <c r="H62" s="59" t="s">
        <v>59</v>
      </c>
      <c r="I62" s="18" t="s">
        <v>60</v>
      </c>
      <c r="J62" s="18" t="s">
        <v>61</v>
      </c>
      <c r="K62" s="18" t="s">
        <v>62</v>
      </c>
      <c r="L62" s="18" t="s">
        <v>63</v>
      </c>
      <c r="M62" s="18" t="s">
        <v>64</v>
      </c>
      <c r="N62" s="91" t="s">
        <v>65</v>
      </c>
      <c r="O62" s="92" t="s">
        <v>66</v>
      </c>
      <c r="P62" s="92" t="s">
        <v>67</v>
      </c>
      <c r="Q62" s="92" t="s">
        <v>68</v>
      </c>
      <c r="R62" s="92" t="s">
        <v>69</v>
      </c>
      <c r="S62" s="92" t="s">
        <v>147</v>
      </c>
      <c r="T62" s="92" t="s">
        <v>172</v>
      </c>
      <c r="U62" s="179">
        <v>42815</v>
      </c>
      <c r="V62" s="180">
        <v>42815</v>
      </c>
    </row>
    <row r="63" spans="1:22" ht="15.75" thickBot="1" x14ac:dyDescent="0.3">
      <c r="A63" s="19" t="s">
        <v>18</v>
      </c>
      <c r="B63" s="20" t="s">
        <v>19</v>
      </c>
      <c r="D63" s="93">
        <v>2016</v>
      </c>
      <c r="E63" s="93">
        <v>2016</v>
      </c>
      <c r="F63" s="93">
        <v>2016</v>
      </c>
      <c r="G63" s="94">
        <v>2016</v>
      </c>
      <c r="H63" s="95">
        <v>2016</v>
      </c>
      <c r="I63" s="96">
        <v>2016</v>
      </c>
      <c r="J63" s="96">
        <v>2016</v>
      </c>
      <c r="K63" s="96">
        <v>2016</v>
      </c>
      <c r="L63" s="96">
        <v>2016</v>
      </c>
      <c r="M63" s="96">
        <v>2016</v>
      </c>
      <c r="N63" s="97">
        <v>2016</v>
      </c>
      <c r="O63" s="94">
        <v>2016</v>
      </c>
      <c r="P63" s="94">
        <v>2017</v>
      </c>
      <c r="Q63" s="94">
        <v>2017</v>
      </c>
      <c r="R63" s="94">
        <v>2017</v>
      </c>
      <c r="S63" s="94">
        <v>2017</v>
      </c>
      <c r="T63" s="94">
        <v>2017</v>
      </c>
      <c r="U63" s="181">
        <v>42833</v>
      </c>
      <c r="V63" s="182">
        <v>42833</v>
      </c>
    </row>
    <row r="64" spans="1:22" x14ac:dyDescent="0.25">
      <c r="A64" s="28" t="str">
        <f>+$A$1</f>
        <v>Walters</v>
      </c>
      <c r="B64" s="29" t="str">
        <f>+$B$1</f>
        <v>Stephan</v>
      </c>
      <c r="C64" s="223" t="s">
        <v>70</v>
      </c>
      <c r="D64" s="37">
        <v>111</v>
      </c>
      <c r="E64" s="141">
        <v>44</v>
      </c>
      <c r="F64" s="37">
        <v>45</v>
      </c>
      <c r="G64" s="37">
        <v>47</v>
      </c>
      <c r="H64" s="67">
        <v>47</v>
      </c>
      <c r="I64" s="67">
        <v>48</v>
      </c>
      <c r="J64" s="67">
        <v>49</v>
      </c>
      <c r="K64" s="67">
        <v>55</v>
      </c>
      <c r="L64" s="67">
        <v>47</v>
      </c>
      <c r="M64" s="67">
        <v>51</v>
      </c>
      <c r="N64" s="67">
        <v>50</v>
      </c>
      <c r="O64" s="67">
        <v>53</v>
      </c>
      <c r="P64" s="37">
        <v>54</v>
      </c>
      <c r="Q64" s="67">
        <v>57</v>
      </c>
      <c r="R64" s="37">
        <v>60</v>
      </c>
      <c r="S64" s="37">
        <v>63</v>
      </c>
      <c r="T64" s="141">
        <v>20</v>
      </c>
      <c r="U64" s="141">
        <f>+S64-T64</f>
        <v>43</v>
      </c>
      <c r="V64" s="224">
        <f>+U64/S64</f>
        <v>0.68253968253968256</v>
      </c>
    </row>
    <row r="66" spans="1:15" ht="15.75" thickBot="1" x14ac:dyDescent="0.3">
      <c r="A66" t="s">
        <v>171</v>
      </c>
      <c r="E66" s="42"/>
      <c r="F66" s="42"/>
    </row>
    <row r="67" spans="1:15" x14ac:dyDescent="0.25">
      <c r="B67" s="1"/>
      <c r="D67" s="44"/>
      <c r="E67" s="45"/>
      <c r="F67" s="45"/>
      <c r="G67" s="100" t="s">
        <v>71</v>
      </c>
      <c r="H67" s="101" t="s">
        <v>72</v>
      </c>
      <c r="I67" s="102"/>
      <c r="J67" s="43" t="s">
        <v>47</v>
      </c>
    </row>
    <row r="68" spans="1:15" x14ac:dyDescent="0.25">
      <c r="A68" s="9" t="s">
        <v>139</v>
      </c>
      <c r="B68" s="1"/>
      <c r="D68" s="59"/>
      <c r="E68" s="15"/>
      <c r="F68" s="15"/>
      <c r="G68" s="103" t="s">
        <v>73</v>
      </c>
      <c r="H68" s="104" t="s">
        <v>74</v>
      </c>
      <c r="I68" s="105"/>
      <c r="J68" s="56" t="s">
        <v>49</v>
      </c>
    </row>
    <row r="69" spans="1:15" x14ac:dyDescent="0.25">
      <c r="A69" s="263" t="s">
        <v>173</v>
      </c>
      <c r="B69" s="1"/>
      <c r="D69" s="12"/>
      <c r="E69" s="15"/>
      <c r="F69" s="15"/>
      <c r="G69" s="103" t="s">
        <v>7</v>
      </c>
      <c r="H69" s="104" t="s">
        <v>75</v>
      </c>
      <c r="I69" s="106" t="s">
        <v>76</v>
      </c>
      <c r="J69" s="50" t="s">
        <v>48</v>
      </c>
    </row>
    <row r="70" spans="1:15" x14ac:dyDescent="0.25">
      <c r="A70" s="99"/>
      <c r="B70" s="1"/>
      <c r="D70" s="12" t="s">
        <v>77</v>
      </c>
      <c r="E70" s="11" t="s">
        <v>77</v>
      </c>
      <c r="F70" s="11" t="s">
        <v>78</v>
      </c>
      <c r="G70" s="103">
        <v>1</v>
      </c>
      <c r="H70" s="104">
        <v>-1</v>
      </c>
      <c r="I70" s="107" t="s">
        <v>47</v>
      </c>
      <c r="J70" s="50" t="s">
        <v>17</v>
      </c>
    </row>
    <row r="71" spans="1:15" ht="15.75" thickBot="1" x14ac:dyDescent="0.3">
      <c r="A71" s="19" t="s">
        <v>18</v>
      </c>
      <c r="B71" s="20" t="s">
        <v>19</v>
      </c>
      <c r="D71" s="264" t="s">
        <v>174</v>
      </c>
      <c r="E71" s="22" t="s">
        <v>80</v>
      </c>
      <c r="F71" s="22" t="s">
        <v>81</v>
      </c>
      <c r="G71" s="188" t="s">
        <v>82</v>
      </c>
      <c r="H71" s="189" t="s">
        <v>83</v>
      </c>
      <c r="I71" s="190" t="s">
        <v>49</v>
      </c>
      <c r="J71" s="24" t="s">
        <v>34</v>
      </c>
    </row>
    <row r="72" spans="1:15" x14ac:dyDescent="0.25">
      <c r="A72" s="28" t="str">
        <f>+$A$1</f>
        <v>Walters</v>
      </c>
      <c r="B72" s="29" t="str">
        <f>+$B$1</f>
        <v>Stephan</v>
      </c>
      <c r="C72" s="203" t="s">
        <v>196</v>
      </c>
      <c r="D72" s="319">
        <v>13</v>
      </c>
      <c r="E72" s="319">
        <v>3</v>
      </c>
      <c r="F72" s="320">
        <v>4.333333333333333</v>
      </c>
      <c r="G72" s="319">
        <v>2</v>
      </c>
      <c r="H72" s="319">
        <v>1</v>
      </c>
      <c r="I72" s="321">
        <f>+G72/(G72+H72)</f>
        <v>0.66666666666666663</v>
      </c>
      <c r="J72" s="322">
        <v>20</v>
      </c>
    </row>
    <row r="73" spans="1:15" x14ac:dyDescent="0.25">
      <c r="C73" s="42"/>
    </row>
    <row r="74" spans="1:15" ht="15.75" thickBot="1" x14ac:dyDescent="0.3">
      <c r="A74" t="s">
        <v>175</v>
      </c>
    </row>
    <row r="75" spans="1:15" x14ac:dyDescent="0.25">
      <c r="A75" s="1" t="s">
        <v>162</v>
      </c>
      <c r="B75" s="1"/>
      <c r="D75" s="8" t="s">
        <v>84</v>
      </c>
      <c r="E75" s="79" t="s">
        <v>84</v>
      </c>
      <c r="F75" s="79" t="s">
        <v>84</v>
      </c>
      <c r="G75" s="109" t="s">
        <v>84</v>
      </c>
      <c r="H75" s="8" t="s">
        <v>84</v>
      </c>
      <c r="I75" s="109" t="s">
        <v>84</v>
      </c>
      <c r="J75" s="88" t="s">
        <v>84</v>
      </c>
      <c r="K75" s="8" t="s">
        <v>84</v>
      </c>
      <c r="L75" s="8" t="s">
        <v>84</v>
      </c>
      <c r="M75" s="8" t="s">
        <v>84</v>
      </c>
      <c r="N75" s="8" t="s">
        <v>31</v>
      </c>
      <c r="O75" s="8" t="s">
        <v>44</v>
      </c>
    </row>
    <row r="76" spans="1:15" x14ac:dyDescent="0.25">
      <c r="A76" s="9" t="s">
        <v>139</v>
      </c>
      <c r="B76" s="1"/>
      <c r="D76" s="59" t="s">
        <v>85</v>
      </c>
      <c r="E76" s="18" t="s">
        <v>85</v>
      </c>
      <c r="F76" s="18" t="s">
        <v>85</v>
      </c>
      <c r="G76" s="91" t="s">
        <v>85</v>
      </c>
      <c r="H76" s="59" t="s">
        <v>85</v>
      </c>
      <c r="I76" s="91" t="s">
        <v>85</v>
      </c>
      <c r="J76" s="59" t="s">
        <v>85</v>
      </c>
      <c r="K76" s="59" t="s">
        <v>85</v>
      </c>
      <c r="L76" s="59" t="s">
        <v>85</v>
      </c>
      <c r="M76" s="59" t="s">
        <v>85</v>
      </c>
      <c r="N76" s="59" t="s">
        <v>38</v>
      </c>
      <c r="O76" s="59" t="s">
        <v>38</v>
      </c>
    </row>
    <row r="77" spans="1:15" x14ac:dyDescent="0.25">
      <c r="A77" s="1" t="s">
        <v>148</v>
      </c>
      <c r="B77" s="1"/>
      <c r="D77" s="59" t="s">
        <v>17</v>
      </c>
      <c r="E77" s="18" t="s">
        <v>17</v>
      </c>
      <c r="F77" s="18" t="s">
        <v>17</v>
      </c>
      <c r="G77" s="91" t="s">
        <v>17</v>
      </c>
      <c r="H77" s="59" t="s">
        <v>17</v>
      </c>
      <c r="I77" s="91" t="s">
        <v>17</v>
      </c>
      <c r="J77" s="59" t="s">
        <v>17</v>
      </c>
      <c r="K77" s="59" t="s">
        <v>17</v>
      </c>
      <c r="L77" s="59" t="s">
        <v>17</v>
      </c>
      <c r="M77" s="59" t="s">
        <v>17</v>
      </c>
      <c r="N77" s="59" t="s">
        <v>86</v>
      </c>
      <c r="O77" s="59" t="s">
        <v>86</v>
      </c>
    </row>
    <row r="78" spans="1:15" x14ac:dyDescent="0.25">
      <c r="A78" s="1" t="s">
        <v>36</v>
      </c>
      <c r="B78" s="1"/>
      <c r="D78" s="59" t="s">
        <v>86</v>
      </c>
      <c r="E78" s="18" t="s">
        <v>86</v>
      </c>
      <c r="F78" s="18" t="s">
        <v>86</v>
      </c>
      <c r="G78" s="91" t="s">
        <v>86</v>
      </c>
      <c r="H78" s="59" t="s">
        <v>86</v>
      </c>
      <c r="I78" s="91" t="s">
        <v>86</v>
      </c>
      <c r="J78" s="59" t="s">
        <v>86</v>
      </c>
      <c r="K78" s="59" t="s">
        <v>86</v>
      </c>
      <c r="L78" s="59" t="s">
        <v>86</v>
      </c>
      <c r="M78" s="59" t="s">
        <v>86</v>
      </c>
      <c r="N78" s="110">
        <v>42815</v>
      </c>
      <c r="O78" s="110">
        <v>42815</v>
      </c>
    </row>
    <row r="79" spans="1:15" ht="15.75" thickBot="1" x14ac:dyDescent="0.3">
      <c r="A79" s="19" t="s">
        <v>18</v>
      </c>
      <c r="B79" s="20" t="s">
        <v>19</v>
      </c>
      <c r="D79" s="111">
        <v>42562</v>
      </c>
      <c r="E79" s="112">
        <v>42602</v>
      </c>
      <c r="F79" s="113">
        <v>42646</v>
      </c>
      <c r="G79" s="114">
        <v>42679</v>
      </c>
      <c r="H79" s="111">
        <v>42710</v>
      </c>
      <c r="I79" s="114">
        <v>42741</v>
      </c>
      <c r="J79" s="111">
        <v>42763</v>
      </c>
      <c r="K79" s="111">
        <v>42798</v>
      </c>
      <c r="L79" s="111">
        <v>42815</v>
      </c>
      <c r="M79" s="111">
        <v>42833</v>
      </c>
      <c r="N79" s="111">
        <v>42833</v>
      </c>
      <c r="O79" s="111">
        <v>42833</v>
      </c>
    </row>
    <row r="80" spans="1:15" x14ac:dyDescent="0.25">
      <c r="A80" s="28" t="str">
        <f>+$A$1</f>
        <v>Walters</v>
      </c>
      <c r="B80" s="29" t="str">
        <f>+$B$1</f>
        <v>Stephan</v>
      </c>
      <c r="C80" s="115" t="s">
        <v>87</v>
      </c>
      <c r="D80" s="37">
        <v>16</v>
      </c>
      <c r="E80" s="37">
        <v>15</v>
      </c>
      <c r="F80" s="37">
        <v>16</v>
      </c>
      <c r="G80" s="37">
        <v>19</v>
      </c>
      <c r="H80" s="37">
        <v>16</v>
      </c>
      <c r="I80" s="37">
        <v>17</v>
      </c>
      <c r="J80" s="37">
        <v>18</v>
      </c>
      <c r="K80" s="37">
        <v>19</v>
      </c>
      <c r="L80" s="37">
        <v>19</v>
      </c>
      <c r="M80" s="141">
        <v>18</v>
      </c>
      <c r="N80" s="141">
        <f>+L80-M80</f>
        <v>1</v>
      </c>
      <c r="O80" s="219">
        <f>+N80/L80</f>
        <v>5.2631578947368418E-2</v>
      </c>
    </row>
    <row r="82" spans="1:19" ht="19.5" thickBot="1" x14ac:dyDescent="0.35">
      <c r="A82" t="s">
        <v>88</v>
      </c>
      <c r="D82" s="85"/>
      <c r="F82" s="42"/>
      <c r="G82" s="42"/>
      <c r="L82" s="85"/>
      <c r="M82" s="42"/>
      <c r="N82" s="42"/>
      <c r="O82" s="42"/>
    </row>
    <row r="83" spans="1:19" x14ac:dyDescent="0.25">
      <c r="A83" s="1" t="s">
        <v>162</v>
      </c>
      <c r="B83" s="1"/>
      <c r="D83" s="49" t="s">
        <v>4</v>
      </c>
      <c r="E83" s="78" t="s">
        <v>77</v>
      </c>
      <c r="F83" s="8" t="s">
        <v>77</v>
      </c>
      <c r="G83" s="79" t="s">
        <v>78</v>
      </c>
      <c r="H83" s="8" t="s">
        <v>84</v>
      </c>
    </row>
    <row r="84" spans="1:19" x14ac:dyDescent="0.25">
      <c r="A84" s="9" t="s">
        <v>139</v>
      </c>
      <c r="B84" s="1"/>
      <c r="D84" s="80" t="s">
        <v>3</v>
      </c>
      <c r="E84" s="10" t="s">
        <v>79</v>
      </c>
      <c r="F84" s="59" t="s">
        <v>80</v>
      </c>
      <c r="G84" s="13" t="s">
        <v>81</v>
      </c>
      <c r="H84" s="59" t="s">
        <v>85</v>
      </c>
    </row>
    <row r="85" spans="1:19" x14ac:dyDescent="0.25">
      <c r="A85" s="1" t="s">
        <v>148</v>
      </c>
      <c r="B85" s="1"/>
      <c r="D85" s="80" t="s">
        <v>9</v>
      </c>
      <c r="E85" s="10" t="s">
        <v>89</v>
      </c>
      <c r="F85" s="12" t="s">
        <v>89</v>
      </c>
      <c r="G85" s="13" t="s">
        <v>89</v>
      </c>
      <c r="H85" s="59" t="s">
        <v>17</v>
      </c>
    </row>
    <row r="86" spans="1:19" x14ac:dyDescent="0.25">
      <c r="A86" s="1"/>
      <c r="B86" s="1"/>
      <c r="D86" s="59" t="s">
        <v>16</v>
      </c>
      <c r="E86" s="10" t="s">
        <v>90</v>
      </c>
      <c r="F86" s="12" t="s">
        <v>90</v>
      </c>
      <c r="G86" s="13" t="s">
        <v>90</v>
      </c>
      <c r="H86" s="59" t="s">
        <v>86</v>
      </c>
    </row>
    <row r="87" spans="1:19" ht="15.75" thickBot="1" x14ac:dyDescent="0.3">
      <c r="A87" s="19" t="s">
        <v>18</v>
      </c>
      <c r="B87" s="20" t="s">
        <v>19</v>
      </c>
      <c r="D87" s="83" t="s">
        <v>24</v>
      </c>
      <c r="E87" s="94" t="s">
        <v>91</v>
      </c>
      <c r="F87" s="95" t="s">
        <v>91</v>
      </c>
      <c r="G87" s="96" t="s">
        <v>91</v>
      </c>
      <c r="H87" s="111">
        <v>42833</v>
      </c>
    </row>
    <row r="88" spans="1:19" x14ac:dyDescent="0.25">
      <c r="A88" s="28" t="str">
        <f>+$A$1</f>
        <v>Walters</v>
      </c>
      <c r="B88" s="29" t="str">
        <f>+$B$1</f>
        <v>Stephan</v>
      </c>
      <c r="C88" s="116" t="s">
        <v>197</v>
      </c>
      <c r="D88" s="249">
        <v>0</v>
      </c>
      <c r="E88" s="319">
        <v>13</v>
      </c>
      <c r="F88" s="319">
        <v>3</v>
      </c>
      <c r="G88" s="320">
        <v>4.333333333333333</v>
      </c>
      <c r="H88" s="323">
        <v>18</v>
      </c>
    </row>
    <row r="89" spans="1:19" x14ac:dyDescent="0.25">
      <c r="C89" s="42"/>
    </row>
    <row r="90" spans="1:19" ht="15.75" thickBot="1" x14ac:dyDescent="0.3">
      <c r="A90" t="s">
        <v>177</v>
      </c>
      <c r="H90" s="42"/>
    </row>
    <row r="91" spans="1:19" x14ac:dyDescent="0.25">
      <c r="A91" s="1" t="s">
        <v>162</v>
      </c>
      <c r="B91" s="119"/>
      <c r="D91" s="44" t="s">
        <v>47</v>
      </c>
      <c r="E91" s="6" t="s">
        <v>47</v>
      </c>
      <c r="F91" s="6" t="s">
        <v>47</v>
      </c>
      <c r="G91" s="6" t="s">
        <v>47</v>
      </c>
      <c r="H91" s="6" t="s">
        <v>47</v>
      </c>
      <c r="I91" s="44" t="s">
        <v>47</v>
      </c>
      <c r="J91" s="44" t="s">
        <v>47</v>
      </c>
      <c r="K91" s="44" t="s">
        <v>47</v>
      </c>
      <c r="L91" s="6" t="s">
        <v>47</v>
      </c>
      <c r="M91" s="44" t="s">
        <v>47</v>
      </c>
      <c r="N91" s="44" t="s">
        <v>47</v>
      </c>
      <c r="O91" s="44" t="s">
        <v>47</v>
      </c>
      <c r="P91" s="44" t="s">
        <v>47</v>
      </c>
      <c r="Q91" s="44" t="s">
        <v>47</v>
      </c>
      <c r="R91" s="8" t="s">
        <v>31</v>
      </c>
      <c r="S91" s="120" t="s">
        <v>32</v>
      </c>
    </row>
    <row r="92" spans="1:19" x14ac:dyDescent="0.25">
      <c r="A92" s="9" t="s">
        <v>139</v>
      </c>
      <c r="B92" s="119"/>
      <c r="D92" s="121" t="s">
        <v>49</v>
      </c>
      <c r="E92" s="173" t="s">
        <v>49</v>
      </c>
      <c r="F92" s="173" t="s">
        <v>49</v>
      </c>
      <c r="G92" s="173" t="s">
        <v>49</v>
      </c>
      <c r="H92" s="173" t="s">
        <v>49</v>
      </c>
      <c r="I92" s="59" t="s">
        <v>49</v>
      </c>
      <c r="J92" s="59" t="s">
        <v>49</v>
      </c>
      <c r="K92" s="121" t="s">
        <v>49</v>
      </c>
      <c r="L92" s="173" t="s">
        <v>49</v>
      </c>
      <c r="M92" s="121" t="s">
        <v>49</v>
      </c>
      <c r="N92" s="121" t="s">
        <v>49</v>
      </c>
      <c r="O92" s="121" t="s">
        <v>49</v>
      </c>
      <c r="P92" s="121" t="s">
        <v>49</v>
      </c>
      <c r="Q92" s="121" t="s">
        <v>49</v>
      </c>
      <c r="R92" s="121" t="s">
        <v>38</v>
      </c>
      <c r="S92" s="121" t="s">
        <v>38</v>
      </c>
    </row>
    <row r="93" spans="1:19" x14ac:dyDescent="0.25">
      <c r="A93" s="183" t="s">
        <v>149</v>
      </c>
      <c r="B93" s="119"/>
      <c r="D93" s="59" t="s">
        <v>97</v>
      </c>
      <c r="E93" s="18" t="s">
        <v>97</v>
      </c>
      <c r="F93" s="18" t="s">
        <v>97</v>
      </c>
      <c r="G93" s="18" t="s">
        <v>97</v>
      </c>
      <c r="H93" s="18" t="s">
        <v>97</v>
      </c>
      <c r="I93" s="59" t="s">
        <v>97</v>
      </c>
      <c r="J93" s="59" t="s">
        <v>97</v>
      </c>
      <c r="K93" s="59" t="s">
        <v>97</v>
      </c>
      <c r="L93" s="18" t="s">
        <v>97</v>
      </c>
      <c r="M93" s="59" t="s">
        <v>97</v>
      </c>
      <c r="N93" s="59" t="s">
        <v>97</v>
      </c>
      <c r="O93" s="59" t="s">
        <v>97</v>
      </c>
      <c r="P93" s="59" t="s">
        <v>97</v>
      </c>
      <c r="Q93" s="59" t="s">
        <v>97</v>
      </c>
      <c r="R93" s="59" t="s">
        <v>41</v>
      </c>
      <c r="S93" s="59" t="s">
        <v>41</v>
      </c>
    </row>
    <row r="94" spans="1:19" x14ac:dyDescent="0.25">
      <c r="A94" s="119" t="s">
        <v>36</v>
      </c>
      <c r="B94" s="119"/>
      <c r="D94" s="59" t="s">
        <v>17</v>
      </c>
      <c r="E94" s="18" t="s">
        <v>17</v>
      </c>
      <c r="F94" s="18" t="s">
        <v>17</v>
      </c>
      <c r="G94" s="18" t="s">
        <v>17</v>
      </c>
      <c r="H94" s="18" t="s">
        <v>17</v>
      </c>
      <c r="I94" s="59" t="s">
        <v>17</v>
      </c>
      <c r="J94" s="59" t="s">
        <v>17</v>
      </c>
      <c r="K94" s="59" t="s">
        <v>17</v>
      </c>
      <c r="L94" s="18" t="s">
        <v>17</v>
      </c>
      <c r="M94" s="59" t="s">
        <v>17</v>
      </c>
      <c r="N94" s="59" t="s">
        <v>17</v>
      </c>
      <c r="O94" s="59" t="s">
        <v>17</v>
      </c>
      <c r="P94" s="59" t="s">
        <v>17</v>
      </c>
      <c r="Q94" s="59" t="s">
        <v>17</v>
      </c>
      <c r="R94" s="68">
        <v>42815</v>
      </c>
      <c r="S94" s="68">
        <v>42815</v>
      </c>
    </row>
    <row r="95" spans="1:19" ht="15.75" thickBot="1" x14ac:dyDescent="0.3">
      <c r="A95" s="39" t="s">
        <v>18</v>
      </c>
      <c r="B95" s="266" t="s">
        <v>19</v>
      </c>
      <c r="D95" s="267">
        <v>42464</v>
      </c>
      <c r="E95" s="268">
        <v>42476</v>
      </c>
      <c r="F95" s="268">
        <v>42492</v>
      </c>
      <c r="G95" s="268">
        <v>42518</v>
      </c>
      <c r="H95" s="268">
        <v>42548</v>
      </c>
      <c r="I95" s="111">
        <v>42602</v>
      </c>
      <c r="J95" s="269">
        <v>42646</v>
      </c>
      <c r="K95" s="66">
        <v>42679</v>
      </c>
      <c r="L95" s="122">
        <v>42710</v>
      </c>
      <c r="M95" s="66">
        <v>42741</v>
      </c>
      <c r="N95" s="122">
        <v>42763</v>
      </c>
      <c r="O95" s="122">
        <v>42798</v>
      </c>
      <c r="P95" s="66">
        <v>42815</v>
      </c>
      <c r="Q95" s="66">
        <v>42833</v>
      </c>
      <c r="R95" s="66">
        <v>42833</v>
      </c>
      <c r="S95" s="66">
        <v>42833</v>
      </c>
    </row>
    <row r="96" spans="1:19" x14ac:dyDescent="0.25">
      <c r="A96" s="28" t="str">
        <f>+$A$1</f>
        <v>Walters</v>
      </c>
      <c r="B96" s="29" t="str">
        <f>+$B$1</f>
        <v>Stephan</v>
      </c>
      <c r="C96" s="69" t="s">
        <v>98</v>
      </c>
      <c r="D96" s="37">
        <v>82</v>
      </c>
      <c r="E96" s="37">
        <v>83</v>
      </c>
      <c r="F96" s="37">
        <v>86</v>
      </c>
      <c r="G96" s="37">
        <v>88</v>
      </c>
      <c r="H96" s="37">
        <v>88</v>
      </c>
      <c r="I96" s="37">
        <v>79</v>
      </c>
      <c r="J96" s="37">
        <v>82</v>
      </c>
      <c r="K96" s="37">
        <v>60</v>
      </c>
      <c r="L96" s="37">
        <v>63</v>
      </c>
      <c r="M96" s="37">
        <v>63</v>
      </c>
      <c r="N96" s="37">
        <v>67</v>
      </c>
      <c r="O96" s="37">
        <v>71</v>
      </c>
      <c r="P96" s="37">
        <v>74</v>
      </c>
      <c r="Q96" s="141">
        <v>33</v>
      </c>
      <c r="R96" s="141">
        <f>+P96-Q96</f>
        <v>41</v>
      </c>
      <c r="S96" s="225">
        <f>+R96/P96</f>
        <v>0.55405405405405406</v>
      </c>
    </row>
    <row r="97" spans="1:19" x14ac:dyDescent="0.25">
      <c r="C97" s="42"/>
    </row>
    <row r="98" spans="1:19" x14ac:dyDescent="0.25">
      <c r="A98" t="s">
        <v>179</v>
      </c>
      <c r="C98" s="42"/>
    </row>
    <row r="99" spans="1:19" ht="19.5" thickBot="1" x14ac:dyDescent="0.35">
      <c r="A99" t="s">
        <v>171</v>
      </c>
      <c r="C99" s="85"/>
      <c r="D99" s="42"/>
      <c r="E99" s="42"/>
      <c r="F99" s="42"/>
      <c r="G99" s="42"/>
      <c r="H99" s="42"/>
    </row>
    <row r="100" spans="1:19" ht="18.75" x14ac:dyDescent="0.3">
      <c r="A100" s="1" t="s">
        <v>162</v>
      </c>
      <c r="B100" s="1"/>
      <c r="D100" s="49" t="s">
        <v>4</v>
      </c>
      <c r="E100" s="43" t="s">
        <v>92</v>
      </c>
      <c r="F100" s="45"/>
      <c r="G100" s="45"/>
      <c r="H100" s="270"/>
      <c r="I100" s="43" t="s">
        <v>99</v>
      </c>
      <c r="J100" s="44" t="s">
        <v>47</v>
      </c>
      <c r="N100" s="85"/>
      <c r="O100" s="42"/>
      <c r="P100" s="42"/>
      <c r="Q100" s="42"/>
      <c r="R100" s="42"/>
      <c r="S100" s="42"/>
    </row>
    <row r="101" spans="1:19" x14ac:dyDescent="0.25">
      <c r="A101" s="9" t="s">
        <v>139</v>
      </c>
      <c r="B101" s="1"/>
      <c r="D101" s="80" t="s">
        <v>3</v>
      </c>
      <c r="E101" s="50" t="s">
        <v>93</v>
      </c>
      <c r="F101" s="11" t="s">
        <v>100</v>
      </c>
      <c r="G101" s="11" t="s">
        <v>101</v>
      </c>
      <c r="H101" s="11" t="s">
        <v>102</v>
      </c>
      <c r="I101" s="50" t="s">
        <v>82</v>
      </c>
      <c r="J101" s="121" t="s">
        <v>49</v>
      </c>
    </row>
    <row r="102" spans="1:19" x14ac:dyDescent="0.25">
      <c r="A102" s="183" t="s">
        <v>149</v>
      </c>
      <c r="B102" s="1"/>
      <c r="D102" s="80" t="s">
        <v>9</v>
      </c>
      <c r="E102" s="50" t="s">
        <v>94</v>
      </c>
      <c r="F102" s="11" t="s">
        <v>97</v>
      </c>
      <c r="G102" s="11" t="s">
        <v>97</v>
      </c>
      <c r="H102" s="11" t="s">
        <v>25</v>
      </c>
      <c r="I102" s="50" t="s">
        <v>103</v>
      </c>
      <c r="J102" s="59" t="s">
        <v>97</v>
      </c>
    </row>
    <row r="103" spans="1:19" x14ac:dyDescent="0.25">
      <c r="A103" s="99"/>
      <c r="B103" s="1"/>
      <c r="D103" s="59" t="s">
        <v>16</v>
      </c>
      <c r="E103" s="50" t="s">
        <v>95</v>
      </c>
      <c r="F103" s="11" t="s">
        <v>104</v>
      </c>
      <c r="G103" s="11" t="s">
        <v>104</v>
      </c>
      <c r="H103" s="11" t="s">
        <v>105</v>
      </c>
      <c r="I103" s="50" t="s">
        <v>178</v>
      </c>
      <c r="J103" s="59" t="s">
        <v>17</v>
      </c>
    </row>
    <row r="104" spans="1:19" ht="15.75" thickBot="1" x14ac:dyDescent="0.3">
      <c r="A104" s="19" t="s">
        <v>18</v>
      </c>
      <c r="B104" s="20" t="s">
        <v>19</v>
      </c>
      <c r="D104" s="83" t="s">
        <v>24</v>
      </c>
      <c r="E104" s="117">
        <v>42014</v>
      </c>
      <c r="F104" s="22" t="s">
        <v>79</v>
      </c>
      <c r="G104" s="22" t="s">
        <v>80</v>
      </c>
      <c r="H104" s="22" t="s">
        <v>97</v>
      </c>
      <c r="I104" s="24" t="s">
        <v>103</v>
      </c>
      <c r="J104" s="66">
        <v>42833</v>
      </c>
    </row>
    <row r="105" spans="1:19" x14ac:dyDescent="0.25">
      <c r="A105" s="28" t="str">
        <f>+$A$1</f>
        <v>Walters</v>
      </c>
      <c r="B105" s="29" t="str">
        <f>+$B$1</f>
        <v>Stephan</v>
      </c>
      <c r="C105" s="69" t="s">
        <v>152</v>
      </c>
      <c r="D105" s="249">
        <v>0</v>
      </c>
      <c r="E105" s="319">
        <v>16</v>
      </c>
      <c r="F105" s="319">
        <v>6</v>
      </c>
      <c r="G105" s="319">
        <v>-3</v>
      </c>
      <c r="H105" s="319">
        <v>3</v>
      </c>
      <c r="I105" s="320">
        <v>2</v>
      </c>
      <c r="J105" s="324">
        <v>33</v>
      </c>
    </row>
    <row r="107" spans="1:19" x14ac:dyDescent="0.25">
      <c r="A107" t="s">
        <v>180</v>
      </c>
    </row>
    <row r="108" spans="1:19" ht="15.75" thickBot="1" x14ac:dyDescent="0.3">
      <c r="A108" t="s">
        <v>106</v>
      </c>
    </row>
    <row r="109" spans="1:19" x14ac:dyDescent="0.25">
      <c r="A109" s="1" t="s">
        <v>150</v>
      </c>
      <c r="B109" s="1"/>
      <c r="D109" s="271" t="s">
        <v>107</v>
      </c>
      <c r="E109" s="272" t="s">
        <v>108</v>
      </c>
      <c r="F109" s="273" t="s">
        <v>108</v>
      </c>
      <c r="G109" s="123" t="s">
        <v>108</v>
      </c>
      <c r="H109" s="123" t="s">
        <v>108</v>
      </c>
      <c r="I109" s="124" t="s">
        <v>108</v>
      </c>
      <c r="J109" s="124" t="s">
        <v>108</v>
      </c>
      <c r="K109" s="124" t="s">
        <v>108</v>
      </c>
      <c r="L109" s="125" t="s">
        <v>31</v>
      </c>
      <c r="M109" s="274" t="s">
        <v>44</v>
      </c>
    </row>
    <row r="110" spans="1:19" x14ac:dyDescent="0.25">
      <c r="A110" s="1" t="s">
        <v>181</v>
      </c>
      <c r="B110" s="1"/>
      <c r="D110" s="275" t="s">
        <v>182</v>
      </c>
      <c r="E110" s="126" t="s">
        <v>17</v>
      </c>
      <c r="F110" s="127" t="s">
        <v>17</v>
      </c>
      <c r="G110" s="127" t="s">
        <v>109</v>
      </c>
      <c r="H110" s="127" t="s">
        <v>109</v>
      </c>
      <c r="I110" s="126" t="s">
        <v>109</v>
      </c>
      <c r="J110" s="126" t="s">
        <v>109</v>
      </c>
      <c r="K110" s="126" t="s">
        <v>109</v>
      </c>
      <c r="L110" s="128" t="s">
        <v>183</v>
      </c>
      <c r="M110" s="128" t="s">
        <v>183</v>
      </c>
    </row>
    <row r="111" spans="1:19" x14ac:dyDescent="0.25">
      <c r="A111" s="1" t="s">
        <v>139</v>
      </c>
      <c r="B111" s="1"/>
      <c r="D111" s="275" t="s">
        <v>184</v>
      </c>
      <c r="E111" s="126" t="s">
        <v>110</v>
      </c>
      <c r="F111" s="127" t="s">
        <v>110</v>
      </c>
      <c r="G111" s="127" t="s">
        <v>110</v>
      </c>
      <c r="H111" s="127" t="s">
        <v>110</v>
      </c>
      <c r="I111" s="126" t="s">
        <v>110</v>
      </c>
      <c r="J111" s="126" t="s">
        <v>110</v>
      </c>
      <c r="K111" s="126" t="s">
        <v>110</v>
      </c>
      <c r="L111" s="128" t="s">
        <v>185</v>
      </c>
      <c r="M111" s="128" t="s">
        <v>185</v>
      </c>
    </row>
    <row r="112" spans="1:19" x14ac:dyDescent="0.25">
      <c r="A112" s="1" t="s">
        <v>108</v>
      </c>
      <c r="B112" s="1"/>
      <c r="D112" s="276" t="s">
        <v>186</v>
      </c>
      <c r="E112" s="126" t="s">
        <v>111</v>
      </c>
      <c r="F112" s="127" t="s">
        <v>111</v>
      </c>
      <c r="G112" s="127" t="s">
        <v>111</v>
      </c>
      <c r="H112" s="127" t="s">
        <v>111</v>
      </c>
      <c r="I112" s="126" t="s">
        <v>111</v>
      </c>
      <c r="J112" s="126" t="s">
        <v>111</v>
      </c>
      <c r="K112" s="126" t="s">
        <v>111</v>
      </c>
      <c r="L112" s="129">
        <v>42815</v>
      </c>
      <c r="M112" s="129">
        <v>42815</v>
      </c>
    </row>
    <row r="113" spans="1:21" ht="15.75" thickBot="1" x14ac:dyDescent="0.3">
      <c r="A113" s="19" t="s">
        <v>18</v>
      </c>
      <c r="B113" s="20" t="s">
        <v>19</v>
      </c>
      <c r="D113" s="185">
        <v>42562</v>
      </c>
      <c r="E113" s="185">
        <v>42602</v>
      </c>
      <c r="F113" s="185">
        <v>42710</v>
      </c>
      <c r="G113" s="186">
        <v>42741</v>
      </c>
      <c r="H113" s="186">
        <v>42763</v>
      </c>
      <c r="I113" s="185">
        <v>42798</v>
      </c>
      <c r="J113" s="185">
        <v>42815</v>
      </c>
      <c r="K113" s="277">
        <v>42833</v>
      </c>
      <c r="L113" s="184">
        <v>42833</v>
      </c>
      <c r="M113" s="184">
        <v>42833</v>
      </c>
    </row>
    <row r="114" spans="1:21" x14ac:dyDescent="0.25">
      <c r="A114" s="28" t="str">
        <f>+$A$1</f>
        <v>Walters</v>
      </c>
      <c r="B114" s="29" t="str">
        <f>+$B$1</f>
        <v>Stephan</v>
      </c>
      <c r="C114" s="74" t="s">
        <v>112</v>
      </c>
      <c r="D114" s="221">
        <v>97</v>
      </c>
      <c r="E114" s="221">
        <v>75</v>
      </c>
      <c r="F114" s="221">
        <v>75</v>
      </c>
      <c r="G114" s="221">
        <v>78</v>
      </c>
      <c r="H114" s="221">
        <v>83</v>
      </c>
      <c r="I114" s="221">
        <v>85</v>
      </c>
      <c r="J114" s="221">
        <v>85</v>
      </c>
      <c r="K114" s="141">
        <v>56</v>
      </c>
      <c r="L114" s="141">
        <f>+J114-K114</f>
        <v>29</v>
      </c>
      <c r="M114" s="231">
        <f>+L114/J114</f>
        <v>0.3411764705882353</v>
      </c>
    </row>
    <row r="115" spans="1:21" x14ac:dyDescent="0.25">
      <c r="C115" s="42"/>
    </row>
    <row r="116" spans="1:21" x14ac:dyDescent="0.25">
      <c r="A116" t="s">
        <v>187</v>
      </c>
    </row>
    <row r="117" spans="1:21" ht="15.75" thickBot="1" x14ac:dyDescent="0.3">
      <c r="A117" t="s">
        <v>113</v>
      </c>
      <c r="H117" s="42"/>
    </row>
    <row r="118" spans="1:21" x14ac:dyDescent="0.25">
      <c r="A118" s="1" t="s">
        <v>162</v>
      </c>
      <c r="B118" s="1"/>
      <c r="D118" s="130" t="s">
        <v>30</v>
      </c>
      <c r="E118" s="191" t="s">
        <v>3</v>
      </c>
      <c r="F118" s="278" t="s">
        <v>3</v>
      </c>
      <c r="G118" s="131" t="s">
        <v>47</v>
      </c>
      <c r="H118" s="279" t="s">
        <v>84</v>
      </c>
      <c r="I118" s="280" t="s">
        <v>92</v>
      </c>
      <c r="J118" s="192" t="s">
        <v>47</v>
      </c>
      <c r="K118" s="124" t="s">
        <v>108</v>
      </c>
    </row>
    <row r="119" spans="1:21" x14ac:dyDescent="0.25">
      <c r="A119" s="9" t="s">
        <v>139</v>
      </c>
      <c r="B119" s="1"/>
      <c r="D119" s="132" t="s">
        <v>7</v>
      </c>
      <c r="E119" s="133" t="s">
        <v>9</v>
      </c>
      <c r="F119" s="281" t="s">
        <v>9</v>
      </c>
      <c r="G119" s="193" t="s">
        <v>49</v>
      </c>
      <c r="H119" s="282" t="s">
        <v>85</v>
      </c>
      <c r="I119" s="283" t="s">
        <v>93</v>
      </c>
      <c r="J119" s="194" t="s">
        <v>49</v>
      </c>
      <c r="K119" s="126" t="s">
        <v>109</v>
      </c>
    </row>
    <row r="120" spans="1:21" x14ac:dyDescent="0.25">
      <c r="A120" s="1" t="s">
        <v>108</v>
      </c>
      <c r="B120" s="1"/>
      <c r="D120" s="132" t="s">
        <v>17</v>
      </c>
      <c r="E120" s="133" t="s">
        <v>40</v>
      </c>
      <c r="F120" s="281" t="s">
        <v>17</v>
      </c>
      <c r="G120" s="134" t="s">
        <v>17</v>
      </c>
      <c r="H120" s="282" t="s">
        <v>17</v>
      </c>
      <c r="I120" s="283" t="s">
        <v>94</v>
      </c>
      <c r="J120" s="195" t="s">
        <v>97</v>
      </c>
      <c r="K120" s="126" t="s">
        <v>110</v>
      </c>
    </row>
    <row r="121" spans="1:21" x14ac:dyDescent="0.25">
      <c r="A121" s="99"/>
      <c r="B121" s="1"/>
      <c r="D121" s="132" t="s">
        <v>34</v>
      </c>
      <c r="E121" s="133" t="s">
        <v>17</v>
      </c>
      <c r="F121" s="281" t="s">
        <v>41</v>
      </c>
      <c r="G121" s="134" t="s">
        <v>41</v>
      </c>
      <c r="H121" s="282" t="s">
        <v>86</v>
      </c>
      <c r="I121" s="283" t="s">
        <v>95</v>
      </c>
      <c r="J121" s="195" t="s">
        <v>17</v>
      </c>
      <c r="K121" s="126" t="s">
        <v>111</v>
      </c>
    </row>
    <row r="122" spans="1:21" ht="15.75" thickBot="1" x14ac:dyDescent="0.3">
      <c r="A122" s="19" t="s">
        <v>18</v>
      </c>
      <c r="B122" s="20" t="s">
        <v>19</v>
      </c>
      <c r="D122" s="196">
        <v>42833</v>
      </c>
      <c r="E122" s="197">
        <v>42833</v>
      </c>
      <c r="F122" s="284">
        <v>42833</v>
      </c>
      <c r="G122" s="198">
        <v>42833</v>
      </c>
      <c r="H122" s="285">
        <v>42833</v>
      </c>
      <c r="I122" s="286">
        <v>42014</v>
      </c>
      <c r="J122" s="199">
        <v>42833</v>
      </c>
      <c r="K122" s="277">
        <v>42833</v>
      </c>
    </row>
    <row r="123" spans="1:21" x14ac:dyDescent="0.25">
      <c r="A123" s="28" t="str">
        <f>+$A$1</f>
        <v>Walters</v>
      </c>
      <c r="B123" s="29" t="str">
        <f>+$B$1</f>
        <v>Stephan</v>
      </c>
      <c r="C123" s="76" t="s">
        <v>199</v>
      </c>
      <c r="D123" s="235">
        <v>118</v>
      </c>
      <c r="E123" s="235">
        <v>90</v>
      </c>
      <c r="F123" s="235">
        <v>90</v>
      </c>
      <c r="G123" s="235">
        <v>20</v>
      </c>
      <c r="H123" s="235">
        <v>18</v>
      </c>
      <c r="I123" s="235">
        <v>16</v>
      </c>
      <c r="J123" s="235">
        <v>33</v>
      </c>
      <c r="K123" s="325">
        <v>56</v>
      </c>
    </row>
    <row r="124" spans="1:21" x14ac:dyDescent="0.25">
      <c r="C124" s="42"/>
    </row>
    <row r="125" spans="1:21" ht="15.75" thickBot="1" x14ac:dyDescent="0.3">
      <c r="C125" s="42"/>
    </row>
    <row r="126" spans="1:21" ht="21" x14ac:dyDescent="0.35">
      <c r="A126" s="135" t="s">
        <v>114</v>
      </c>
      <c r="D126" s="314" t="str">
        <f>+$A$1</f>
        <v>Walters</v>
      </c>
      <c r="E126" s="137" t="str">
        <f>+$B$1</f>
        <v>Stephan</v>
      </c>
      <c r="L126" s="1" t="str">
        <f>+$J$2</f>
        <v>Date:7 &amp; 8 April 17</v>
      </c>
      <c r="M126" s="1"/>
      <c r="N126" s="130" t="s">
        <v>30</v>
      </c>
      <c r="O126" s="191" t="s">
        <v>3</v>
      </c>
      <c r="P126" s="278" t="s">
        <v>3</v>
      </c>
      <c r="Q126" s="131" t="s">
        <v>47</v>
      </c>
      <c r="R126" s="279" t="s">
        <v>84</v>
      </c>
      <c r="S126" s="280" t="s">
        <v>92</v>
      </c>
      <c r="T126" s="192" t="s">
        <v>47</v>
      </c>
      <c r="U126" s="124" t="s">
        <v>108</v>
      </c>
    </row>
    <row r="127" spans="1:21" ht="21" x14ac:dyDescent="0.35">
      <c r="A127" s="138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9" t="s">
        <v>139</v>
      </c>
      <c r="M127" s="1"/>
      <c r="N127" s="132" t="s">
        <v>7</v>
      </c>
      <c r="O127" s="133" t="s">
        <v>9</v>
      </c>
      <c r="P127" s="281" t="s">
        <v>9</v>
      </c>
      <c r="Q127" s="193" t="s">
        <v>49</v>
      </c>
      <c r="R127" s="282" t="s">
        <v>85</v>
      </c>
      <c r="S127" s="283" t="s">
        <v>93</v>
      </c>
      <c r="T127" s="194" t="s">
        <v>49</v>
      </c>
      <c r="U127" s="126" t="s">
        <v>109</v>
      </c>
    </row>
    <row r="128" spans="1:21" ht="15.75" x14ac:dyDescent="0.25">
      <c r="A128" s="139" t="s">
        <v>115</v>
      </c>
      <c r="L128" s="1" t="s">
        <v>108</v>
      </c>
      <c r="M128" s="1"/>
      <c r="N128" s="132" t="s">
        <v>17</v>
      </c>
      <c r="O128" s="133" t="s">
        <v>40</v>
      </c>
      <c r="P128" s="281" t="s">
        <v>17</v>
      </c>
      <c r="Q128" s="134" t="s">
        <v>17</v>
      </c>
      <c r="R128" s="282" t="s">
        <v>17</v>
      </c>
      <c r="S128" s="283" t="s">
        <v>94</v>
      </c>
      <c r="T128" s="195" t="s">
        <v>97</v>
      </c>
      <c r="U128" s="126" t="s">
        <v>110</v>
      </c>
    </row>
    <row r="129" spans="1:21" ht="15.75" x14ac:dyDescent="0.25">
      <c r="A129" s="139"/>
      <c r="L129" s="99"/>
      <c r="M129" s="1"/>
      <c r="N129" s="132" t="s">
        <v>34</v>
      </c>
      <c r="O129" s="133" t="s">
        <v>17</v>
      </c>
      <c r="P129" s="281" t="s">
        <v>41</v>
      </c>
      <c r="Q129" s="134" t="s">
        <v>41</v>
      </c>
      <c r="R129" s="282" t="s">
        <v>86</v>
      </c>
      <c r="S129" s="283" t="s">
        <v>95</v>
      </c>
      <c r="T129" s="195" t="s">
        <v>17</v>
      </c>
      <c r="U129" s="126" t="s">
        <v>111</v>
      </c>
    </row>
    <row r="130" spans="1:21" ht="15.75" thickBot="1" x14ac:dyDescent="0.3">
      <c r="A130" s="140" t="s">
        <v>107</v>
      </c>
      <c r="B130" s="141">
        <f>+$C$6</f>
        <v>90</v>
      </c>
      <c r="C130" s="142" t="s">
        <v>116</v>
      </c>
      <c r="D130" s="143">
        <f>+$F$13</f>
        <v>0</v>
      </c>
      <c r="E130" s="144" t="s">
        <v>117</v>
      </c>
      <c r="F130" s="145">
        <f>+$E$13</f>
        <v>8</v>
      </c>
      <c r="G130" s="146" t="s">
        <v>118</v>
      </c>
      <c r="H130" s="147">
        <f>+$G$13</f>
        <v>3</v>
      </c>
      <c r="I130" s="148" t="s">
        <v>119</v>
      </c>
      <c r="J130" s="149">
        <f>+$H$13</f>
        <v>0</v>
      </c>
      <c r="L130" s="19" t="s">
        <v>18</v>
      </c>
      <c r="M130" s="20" t="s">
        <v>19</v>
      </c>
      <c r="N130" s="196">
        <v>42833</v>
      </c>
      <c r="O130" s="197">
        <v>42833</v>
      </c>
      <c r="P130" s="284">
        <v>42833</v>
      </c>
      <c r="Q130" s="198">
        <v>42833</v>
      </c>
      <c r="R130" s="285">
        <v>42833</v>
      </c>
      <c r="S130" s="286">
        <v>42014</v>
      </c>
      <c r="T130" s="199">
        <v>42833</v>
      </c>
      <c r="U130" s="277">
        <v>42833</v>
      </c>
    </row>
    <row r="131" spans="1:21" x14ac:dyDescent="0.25">
      <c r="A131" s="150"/>
      <c r="B131" s="151"/>
      <c r="C131" s="152"/>
      <c r="D131" s="153"/>
      <c r="E131" s="154"/>
      <c r="F131" s="155"/>
      <c r="G131" s="156"/>
      <c r="H131" s="157"/>
      <c r="I131" s="158"/>
      <c r="J131" s="159"/>
      <c r="K131" s="42"/>
      <c r="L131" s="28" t="str">
        <f>+$A$1</f>
        <v>Walters</v>
      </c>
      <c r="M131" s="29" t="str">
        <f>+$B$1</f>
        <v>Stephan</v>
      </c>
      <c r="N131" s="141">
        <v>118</v>
      </c>
      <c r="O131" s="141">
        <v>90</v>
      </c>
      <c r="P131" s="141">
        <v>90</v>
      </c>
      <c r="Q131" s="141">
        <v>20</v>
      </c>
      <c r="R131" s="141">
        <v>18</v>
      </c>
      <c r="S131" s="141">
        <v>16</v>
      </c>
      <c r="T131" s="141">
        <v>33</v>
      </c>
      <c r="U131" s="141">
        <v>56</v>
      </c>
    </row>
    <row r="132" spans="1:21" ht="15.75" x14ac:dyDescent="0.2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</row>
    <row r="133" spans="1:21" ht="15.75" x14ac:dyDescent="0.25">
      <c r="A133" s="139" t="s">
        <v>120</v>
      </c>
    </row>
    <row r="134" spans="1:21" ht="15.75" x14ac:dyDescent="0.25">
      <c r="A134" s="139"/>
    </row>
    <row r="135" spans="1:21" ht="15.75" x14ac:dyDescent="0.25">
      <c r="A135" s="148" t="s">
        <v>121</v>
      </c>
      <c r="B135" s="161">
        <f>+$C$15</f>
        <v>0</v>
      </c>
      <c r="C135" s="160" t="s">
        <v>122</v>
      </c>
      <c r="D135" s="162">
        <f>+$D$13</f>
        <v>8</v>
      </c>
    </row>
    <row r="136" spans="1:21" ht="15.75" x14ac:dyDescent="0.25">
      <c r="A136" s="158"/>
      <c r="B136" s="151"/>
      <c r="C136" s="163"/>
      <c r="D136" s="164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1" ht="15.75" x14ac:dyDescent="0.2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</row>
    <row r="138" spans="1:21" ht="18.75" x14ac:dyDescent="0.3">
      <c r="A138" s="165" t="s">
        <v>188</v>
      </c>
      <c r="B138" s="166"/>
      <c r="C138" s="166"/>
      <c r="D138" s="166"/>
    </row>
    <row r="139" spans="1:21" ht="18.75" x14ac:dyDescent="0.3">
      <c r="A139" s="165"/>
      <c r="B139" s="166"/>
      <c r="C139" s="166"/>
      <c r="D139" s="166"/>
    </row>
    <row r="140" spans="1:21" ht="15.75" x14ac:dyDescent="0.25">
      <c r="A140" s="139" t="s">
        <v>189</v>
      </c>
      <c r="B140" s="167"/>
      <c r="C140" s="167"/>
    </row>
    <row r="141" spans="1:21" ht="15.75" x14ac:dyDescent="0.25">
      <c r="A141" s="139"/>
      <c r="B141" s="167"/>
      <c r="C141" s="167"/>
    </row>
    <row r="142" spans="1:21" ht="15.75" x14ac:dyDescent="0.25">
      <c r="A142" s="160" t="s">
        <v>123</v>
      </c>
    </row>
    <row r="143" spans="1:21" ht="15.75" x14ac:dyDescent="0.25">
      <c r="A143" s="160"/>
    </row>
    <row r="144" spans="1:21" ht="15.75" x14ac:dyDescent="0.25">
      <c r="A144" s="160"/>
    </row>
    <row r="145" spans="1:4" ht="15.75" x14ac:dyDescent="0.25">
      <c r="A145" s="160" t="s">
        <v>124</v>
      </c>
    </row>
    <row r="146" spans="1:4" ht="15.75" x14ac:dyDescent="0.25">
      <c r="A146" s="160"/>
    </row>
    <row r="147" spans="1:4" ht="15.75" x14ac:dyDescent="0.25">
      <c r="A147" s="160"/>
    </row>
    <row r="148" spans="1:4" ht="15.75" x14ac:dyDescent="0.25">
      <c r="A148" s="160" t="s">
        <v>126</v>
      </c>
    </row>
    <row r="149" spans="1:4" ht="15.75" x14ac:dyDescent="0.25">
      <c r="A149" s="160"/>
    </row>
    <row r="150" spans="1:4" ht="15.75" x14ac:dyDescent="0.25">
      <c r="A150" s="160"/>
    </row>
    <row r="151" spans="1:4" ht="15.75" x14ac:dyDescent="0.25">
      <c r="A151" s="160" t="s">
        <v>127</v>
      </c>
    </row>
    <row r="152" spans="1:4" ht="15.75" x14ac:dyDescent="0.25">
      <c r="A152" s="160"/>
    </row>
    <row r="153" spans="1:4" ht="15.75" x14ac:dyDescent="0.25">
      <c r="A153" s="160"/>
    </row>
    <row r="154" spans="1:4" ht="15.75" x14ac:dyDescent="0.25">
      <c r="A154" s="160" t="s">
        <v>128</v>
      </c>
    </row>
    <row r="155" spans="1:4" ht="15.75" x14ac:dyDescent="0.25">
      <c r="A155" s="160"/>
    </row>
    <row r="156" spans="1:4" ht="15.75" x14ac:dyDescent="0.25">
      <c r="A156" s="160"/>
    </row>
    <row r="157" spans="1:4" ht="15.75" x14ac:dyDescent="0.25">
      <c r="A157" s="160" t="s">
        <v>129</v>
      </c>
    </row>
    <row r="158" spans="1:4" ht="15.75" x14ac:dyDescent="0.25">
      <c r="A158" s="160"/>
    </row>
    <row r="160" spans="1:4" ht="15.75" x14ac:dyDescent="0.25">
      <c r="A160" s="139" t="s">
        <v>190</v>
      </c>
      <c r="B160" s="167"/>
      <c r="C160" s="167"/>
      <c r="D160" s="167"/>
    </row>
    <row r="161" spans="1:4" x14ac:dyDescent="0.25">
      <c r="A161" s="167"/>
      <c r="B161" s="167"/>
      <c r="C161" s="167"/>
      <c r="D161" s="167"/>
    </row>
    <row r="162" spans="1:4" ht="15.75" x14ac:dyDescent="0.25">
      <c r="A162" s="160" t="s">
        <v>133</v>
      </c>
    </row>
    <row r="163" spans="1:4" ht="15.75" x14ac:dyDescent="0.25">
      <c r="A163" s="160"/>
    </row>
    <row r="164" spans="1:4" ht="15.75" x14ac:dyDescent="0.25">
      <c r="A164" s="160"/>
    </row>
    <row r="165" spans="1:4" ht="15.75" x14ac:dyDescent="0.25">
      <c r="A165" s="160" t="s">
        <v>134</v>
      </c>
    </row>
    <row r="166" spans="1:4" ht="15.75" x14ac:dyDescent="0.25">
      <c r="A166" s="160"/>
    </row>
    <row r="167" spans="1:4" ht="15.75" x14ac:dyDescent="0.25">
      <c r="A167" s="160"/>
    </row>
    <row r="168" spans="1:4" ht="15.75" x14ac:dyDescent="0.25">
      <c r="A168" s="160" t="s">
        <v>135</v>
      </c>
    </row>
    <row r="169" spans="1:4" ht="15.75" x14ac:dyDescent="0.25">
      <c r="A169" s="160"/>
    </row>
    <row r="170" spans="1:4" ht="15.75" x14ac:dyDescent="0.25">
      <c r="A170" s="160"/>
    </row>
    <row r="171" spans="1:4" ht="15.75" x14ac:dyDescent="0.25">
      <c r="A171" s="160" t="s">
        <v>136</v>
      </c>
    </row>
    <row r="172" spans="1:4" ht="15.75" x14ac:dyDescent="0.25">
      <c r="A172" s="160"/>
    </row>
    <row r="173" spans="1:4" ht="15.75" x14ac:dyDescent="0.25">
      <c r="A173" s="160"/>
    </row>
    <row r="174" spans="1:4" ht="15.75" x14ac:dyDescent="0.25">
      <c r="A174" s="160" t="s">
        <v>137</v>
      </c>
    </row>
    <row r="175" spans="1:4" ht="15.75" x14ac:dyDescent="0.25">
      <c r="A175" s="160"/>
    </row>
    <row r="178" spans="1:21" ht="15.75" thickBot="1" x14ac:dyDescent="0.3">
      <c r="A178" t="s">
        <v>159</v>
      </c>
      <c r="F178" s="42"/>
      <c r="H178" s="42"/>
      <c r="K178" s="87"/>
      <c r="T178" s="42"/>
      <c r="U178" s="42"/>
    </row>
    <row r="179" spans="1:21" x14ac:dyDescent="0.25">
      <c r="A179" s="1" t="s">
        <v>162</v>
      </c>
      <c r="B179" s="1"/>
      <c r="D179" s="4" t="s">
        <v>46</v>
      </c>
      <c r="E179" s="4" t="s">
        <v>46</v>
      </c>
      <c r="F179" s="4" t="s">
        <v>46</v>
      </c>
      <c r="G179" s="4" t="s">
        <v>47</v>
      </c>
      <c r="H179" s="44" t="s">
        <v>47</v>
      </c>
      <c r="I179" s="6" t="s">
        <v>47</v>
      </c>
      <c r="J179" s="6" t="s">
        <v>47</v>
      </c>
      <c r="K179" s="6" t="s">
        <v>47</v>
      </c>
      <c r="L179" s="6" t="s">
        <v>47</v>
      </c>
      <c r="M179" s="6" t="s">
        <v>47</v>
      </c>
      <c r="N179" s="47" t="s">
        <v>47</v>
      </c>
      <c r="O179" s="4" t="s">
        <v>47</v>
      </c>
      <c r="P179" s="4" t="s">
        <v>47</v>
      </c>
      <c r="Q179" s="4" t="s">
        <v>47</v>
      </c>
      <c r="R179" s="4" t="s">
        <v>47</v>
      </c>
      <c r="S179" s="4" t="s">
        <v>47</v>
      </c>
      <c r="T179" s="44" t="s">
        <v>47</v>
      </c>
    </row>
    <row r="180" spans="1:21" x14ac:dyDescent="0.25">
      <c r="A180" s="9" t="s">
        <v>139</v>
      </c>
      <c r="B180" s="1" t="s">
        <v>145</v>
      </c>
      <c r="D180" s="89" t="s">
        <v>49</v>
      </c>
      <c r="E180" s="89" t="s">
        <v>49</v>
      </c>
      <c r="F180" s="72" t="s">
        <v>49</v>
      </c>
      <c r="G180" s="92" t="s">
        <v>49</v>
      </c>
      <c r="H180" s="121" t="s">
        <v>49</v>
      </c>
      <c r="I180" s="173" t="s">
        <v>49</v>
      </c>
      <c r="J180" s="173" t="s">
        <v>49</v>
      </c>
      <c r="K180" s="173" t="s">
        <v>49</v>
      </c>
      <c r="L180" s="173" t="s">
        <v>49</v>
      </c>
      <c r="M180" s="173" t="s">
        <v>49</v>
      </c>
      <c r="N180" s="174" t="s">
        <v>49</v>
      </c>
      <c r="O180" s="92" t="s">
        <v>49</v>
      </c>
      <c r="P180" s="92" t="s">
        <v>49</v>
      </c>
      <c r="Q180" s="92" t="s">
        <v>49</v>
      </c>
      <c r="R180" s="92" t="s">
        <v>49</v>
      </c>
      <c r="S180" s="92" t="s">
        <v>49</v>
      </c>
      <c r="T180" s="121" t="s">
        <v>49</v>
      </c>
    </row>
    <row r="181" spans="1:21" x14ac:dyDescent="0.25">
      <c r="A181" s="177" t="s">
        <v>146</v>
      </c>
      <c r="B181" s="1"/>
      <c r="D181" s="10" t="s">
        <v>52</v>
      </c>
      <c r="E181" s="10" t="s">
        <v>52</v>
      </c>
      <c r="F181" s="10" t="s">
        <v>52</v>
      </c>
      <c r="G181" s="90" t="s">
        <v>52</v>
      </c>
      <c r="H181" s="59" t="s">
        <v>52</v>
      </c>
      <c r="I181" s="18" t="s">
        <v>52</v>
      </c>
      <c r="J181" s="18" t="s">
        <v>52</v>
      </c>
      <c r="K181" s="18" t="s">
        <v>52</v>
      </c>
      <c r="L181" s="18" t="s">
        <v>52</v>
      </c>
      <c r="M181" s="18" t="s">
        <v>52</v>
      </c>
      <c r="N181" s="91" t="s">
        <v>52</v>
      </c>
      <c r="O181" s="90" t="s">
        <v>52</v>
      </c>
      <c r="P181" s="90" t="s">
        <v>52</v>
      </c>
      <c r="Q181" s="90" t="s">
        <v>52</v>
      </c>
      <c r="R181" s="90" t="s">
        <v>52</v>
      </c>
      <c r="S181" s="90" t="s">
        <v>52</v>
      </c>
      <c r="T181" s="59" t="s">
        <v>52</v>
      </c>
    </row>
    <row r="182" spans="1:21" x14ac:dyDescent="0.25">
      <c r="A182" s="1"/>
      <c r="B182" s="1"/>
      <c r="D182" s="10" t="s">
        <v>55</v>
      </c>
      <c r="E182" s="10" t="s">
        <v>56</v>
      </c>
      <c r="F182" s="10" t="s">
        <v>57</v>
      </c>
      <c r="G182" s="90" t="s">
        <v>58</v>
      </c>
      <c r="H182" s="59" t="s">
        <v>59</v>
      </c>
      <c r="I182" s="18" t="s">
        <v>60</v>
      </c>
      <c r="J182" s="18" t="s">
        <v>61</v>
      </c>
      <c r="K182" s="18" t="s">
        <v>62</v>
      </c>
      <c r="L182" s="18" t="s">
        <v>63</v>
      </c>
      <c r="M182" s="18" t="s">
        <v>64</v>
      </c>
      <c r="N182" s="91" t="s">
        <v>65</v>
      </c>
      <c r="O182" s="92" t="s">
        <v>66</v>
      </c>
      <c r="P182" s="92" t="s">
        <v>67</v>
      </c>
      <c r="Q182" s="92" t="s">
        <v>68</v>
      </c>
      <c r="R182" s="92" t="s">
        <v>69</v>
      </c>
      <c r="S182" s="92" t="s">
        <v>147</v>
      </c>
      <c r="T182" s="121" t="s">
        <v>172</v>
      </c>
    </row>
    <row r="183" spans="1:21" ht="15.75" thickBot="1" x14ac:dyDescent="0.3">
      <c r="A183" s="19" t="s">
        <v>18</v>
      </c>
      <c r="B183" s="20" t="s">
        <v>19</v>
      </c>
      <c r="D183" s="81">
        <v>42420</v>
      </c>
      <c r="E183" s="81">
        <v>42450</v>
      </c>
      <c r="F183" s="81">
        <v>42464</v>
      </c>
      <c r="G183" s="446">
        <v>42476</v>
      </c>
      <c r="H183" s="453">
        <v>42492</v>
      </c>
      <c r="I183" s="454">
        <v>42518</v>
      </c>
      <c r="J183" s="113">
        <v>42548</v>
      </c>
      <c r="K183" s="113">
        <v>42562</v>
      </c>
      <c r="L183" s="113">
        <v>42602</v>
      </c>
      <c r="M183" s="113">
        <v>42646</v>
      </c>
      <c r="N183" s="114">
        <v>42679</v>
      </c>
      <c r="O183" s="446">
        <v>42710</v>
      </c>
      <c r="P183" s="446">
        <v>42741</v>
      </c>
      <c r="Q183" s="446">
        <v>42763</v>
      </c>
      <c r="R183" s="446">
        <v>42798</v>
      </c>
      <c r="S183" s="446">
        <v>42815</v>
      </c>
      <c r="T183" s="111">
        <v>42833</v>
      </c>
    </row>
    <row r="184" spans="1:21" x14ac:dyDescent="0.25">
      <c r="A184" s="28" t="str">
        <f>+$A$1</f>
        <v>Walters</v>
      </c>
      <c r="B184" s="29" t="str">
        <f>+$B$1</f>
        <v>Stephan</v>
      </c>
      <c r="C184" s="223" t="s">
        <v>70</v>
      </c>
      <c r="D184" s="37">
        <v>111</v>
      </c>
      <c r="E184" s="141">
        <v>44</v>
      </c>
      <c r="F184" s="37">
        <v>45</v>
      </c>
      <c r="G184" s="37">
        <v>47</v>
      </c>
      <c r="H184" s="67">
        <v>47</v>
      </c>
      <c r="I184" s="67">
        <v>48</v>
      </c>
      <c r="J184" s="67">
        <v>49</v>
      </c>
      <c r="K184" s="67">
        <v>55</v>
      </c>
      <c r="L184" s="67">
        <v>47</v>
      </c>
      <c r="M184" s="67">
        <v>51</v>
      </c>
      <c r="N184" s="67">
        <v>50</v>
      </c>
      <c r="O184" s="67">
        <v>53</v>
      </c>
      <c r="P184" s="37">
        <v>54</v>
      </c>
      <c r="Q184" s="67">
        <v>57</v>
      </c>
      <c r="R184" s="37">
        <v>60</v>
      </c>
      <c r="S184" s="37">
        <v>63</v>
      </c>
      <c r="T184" s="141">
        <v>20</v>
      </c>
    </row>
    <row r="185" spans="1:21" x14ac:dyDescent="0.25">
      <c r="C185" s="42"/>
    </row>
    <row r="186" spans="1:21" x14ac:dyDescent="0.25">
      <c r="C186" s="42"/>
    </row>
    <row r="187" spans="1:21" x14ac:dyDescent="0.25">
      <c r="C187" s="42"/>
    </row>
    <row r="188" spans="1:21" x14ac:dyDescent="0.25">
      <c r="C188" s="42"/>
    </row>
    <row r="189" spans="1:21" x14ac:dyDescent="0.25">
      <c r="C189" s="42"/>
    </row>
    <row r="190" spans="1:21" x14ac:dyDescent="0.25">
      <c r="C190" s="42"/>
    </row>
    <row r="191" spans="1:21" x14ac:dyDescent="0.25">
      <c r="C191" s="42"/>
    </row>
    <row r="192" spans="1:21" x14ac:dyDescent="0.25">
      <c r="C192" s="42"/>
    </row>
    <row r="193" spans="1:13" x14ac:dyDescent="0.25">
      <c r="C193" s="42"/>
    </row>
    <row r="194" spans="1:13" x14ac:dyDescent="0.25">
      <c r="C194" s="42"/>
    </row>
    <row r="195" spans="1:13" x14ac:dyDescent="0.25">
      <c r="C195" s="42"/>
    </row>
    <row r="196" spans="1:13" x14ac:dyDescent="0.25">
      <c r="C196" s="42"/>
    </row>
    <row r="197" spans="1:13" x14ac:dyDescent="0.25">
      <c r="C197" s="42"/>
    </row>
    <row r="198" spans="1:13" x14ac:dyDescent="0.25">
      <c r="C198" s="42"/>
    </row>
    <row r="199" spans="1:13" x14ac:dyDescent="0.25">
      <c r="C199" s="42"/>
    </row>
    <row r="200" spans="1:13" x14ac:dyDescent="0.25">
      <c r="C200" s="42"/>
    </row>
    <row r="201" spans="1:13" x14ac:dyDescent="0.25">
      <c r="C201" s="42"/>
    </row>
    <row r="202" spans="1:13" x14ac:dyDescent="0.25">
      <c r="C202" s="42"/>
    </row>
    <row r="203" spans="1:13" ht="15.75" thickBot="1" x14ac:dyDescent="0.3">
      <c r="A203" t="s">
        <v>175</v>
      </c>
    </row>
    <row r="204" spans="1:13" x14ac:dyDescent="0.25">
      <c r="A204" s="1" t="s">
        <v>162</v>
      </c>
      <c r="B204" s="1"/>
      <c r="D204" s="8" t="s">
        <v>84</v>
      </c>
      <c r="E204" s="79" t="s">
        <v>84</v>
      </c>
      <c r="F204" s="79" t="s">
        <v>84</v>
      </c>
      <c r="G204" s="109" t="s">
        <v>84</v>
      </c>
      <c r="H204" s="8" t="s">
        <v>84</v>
      </c>
      <c r="I204" s="109" t="s">
        <v>84</v>
      </c>
      <c r="J204" s="88" t="s">
        <v>84</v>
      </c>
      <c r="K204" s="8" t="s">
        <v>84</v>
      </c>
      <c r="L204" s="8" t="s">
        <v>84</v>
      </c>
      <c r="M204" s="8" t="s">
        <v>84</v>
      </c>
    </row>
    <row r="205" spans="1:13" x14ac:dyDescent="0.25">
      <c r="A205" s="9" t="s">
        <v>139</v>
      </c>
      <c r="B205" s="1"/>
      <c r="D205" s="59" t="s">
        <v>85</v>
      </c>
      <c r="E205" s="18" t="s">
        <v>85</v>
      </c>
      <c r="F205" s="18" t="s">
        <v>85</v>
      </c>
      <c r="G205" s="91" t="s">
        <v>85</v>
      </c>
      <c r="H205" s="59" t="s">
        <v>85</v>
      </c>
      <c r="I205" s="91" t="s">
        <v>85</v>
      </c>
      <c r="J205" s="59" t="s">
        <v>85</v>
      </c>
      <c r="K205" s="59" t="s">
        <v>85</v>
      </c>
      <c r="L205" s="59" t="s">
        <v>85</v>
      </c>
      <c r="M205" s="59" t="s">
        <v>85</v>
      </c>
    </row>
    <row r="206" spans="1:13" x14ac:dyDescent="0.25">
      <c r="A206" s="1" t="s">
        <v>148</v>
      </c>
      <c r="B206" s="1"/>
      <c r="D206" s="59" t="s">
        <v>17</v>
      </c>
      <c r="E206" s="18" t="s">
        <v>17</v>
      </c>
      <c r="F206" s="18" t="s">
        <v>17</v>
      </c>
      <c r="G206" s="91" t="s">
        <v>17</v>
      </c>
      <c r="H206" s="59" t="s">
        <v>17</v>
      </c>
      <c r="I206" s="91" t="s">
        <v>17</v>
      </c>
      <c r="J206" s="59" t="s">
        <v>17</v>
      </c>
      <c r="K206" s="59" t="s">
        <v>17</v>
      </c>
      <c r="L206" s="59" t="s">
        <v>17</v>
      </c>
      <c r="M206" s="59" t="s">
        <v>17</v>
      </c>
    </row>
    <row r="207" spans="1:13" x14ac:dyDescent="0.25">
      <c r="A207" s="1" t="s">
        <v>36</v>
      </c>
      <c r="B207" s="1"/>
      <c r="D207" s="59" t="s">
        <v>86</v>
      </c>
      <c r="E207" s="18" t="s">
        <v>86</v>
      </c>
      <c r="F207" s="18" t="s">
        <v>86</v>
      </c>
      <c r="G207" s="91" t="s">
        <v>86</v>
      </c>
      <c r="H207" s="59" t="s">
        <v>86</v>
      </c>
      <c r="I207" s="91" t="s">
        <v>86</v>
      </c>
      <c r="J207" s="59" t="s">
        <v>86</v>
      </c>
      <c r="K207" s="59" t="s">
        <v>86</v>
      </c>
      <c r="L207" s="59" t="s">
        <v>86</v>
      </c>
      <c r="M207" s="59" t="s">
        <v>86</v>
      </c>
    </row>
    <row r="208" spans="1:13" ht="15.75" thickBot="1" x14ac:dyDescent="0.3">
      <c r="A208" s="19" t="s">
        <v>18</v>
      </c>
      <c r="B208" s="20" t="s">
        <v>19</v>
      </c>
      <c r="D208" s="111">
        <v>42562</v>
      </c>
      <c r="E208" s="112">
        <v>42602</v>
      </c>
      <c r="F208" s="113">
        <v>42646</v>
      </c>
      <c r="G208" s="114">
        <v>42679</v>
      </c>
      <c r="H208" s="111">
        <v>42710</v>
      </c>
      <c r="I208" s="114">
        <v>42741</v>
      </c>
      <c r="J208" s="111">
        <v>42763</v>
      </c>
      <c r="K208" s="111">
        <v>42798</v>
      </c>
      <c r="L208" s="111">
        <v>42815</v>
      </c>
      <c r="M208" s="111">
        <v>42833</v>
      </c>
    </row>
    <row r="209" spans="1:13" x14ac:dyDescent="0.25">
      <c r="A209" s="28" t="str">
        <f>+$A$1</f>
        <v>Walters</v>
      </c>
      <c r="B209" s="29" t="str">
        <f>+$B$1</f>
        <v>Stephan</v>
      </c>
      <c r="C209" s="115" t="s">
        <v>87</v>
      </c>
      <c r="D209" s="37">
        <v>16</v>
      </c>
      <c r="E209" s="37">
        <v>15</v>
      </c>
      <c r="F209" s="37">
        <v>16</v>
      </c>
      <c r="G209" s="37">
        <v>19</v>
      </c>
      <c r="H209" s="37">
        <v>16</v>
      </c>
      <c r="I209" s="37">
        <v>17</v>
      </c>
      <c r="J209" s="37">
        <v>18</v>
      </c>
      <c r="K209" s="37">
        <v>19</v>
      </c>
      <c r="L209" s="37">
        <v>19</v>
      </c>
      <c r="M209" s="141">
        <v>18</v>
      </c>
    </row>
    <row r="228" spans="1:17" ht="15.75" thickBot="1" x14ac:dyDescent="0.3">
      <c r="A228" t="s">
        <v>177</v>
      </c>
      <c r="H228" s="42"/>
    </row>
    <row r="229" spans="1:17" x14ac:dyDescent="0.25">
      <c r="A229" s="1" t="s">
        <v>162</v>
      </c>
      <c r="B229" s="119"/>
      <c r="D229" s="44" t="s">
        <v>47</v>
      </c>
      <c r="E229" s="4" t="s">
        <v>47</v>
      </c>
      <c r="F229" s="44" t="s">
        <v>47</v>
      </c>
      <c r="G229" s="6" t="s">
        <v>47</v>
      </c>
      <c r="H229" s="44" t="s">
        <v>47</v>
      </c>
      <c r="I229" s="44" t="s">
        <v>47</v>
      </c>
      <c r="J229" s="44" t="s">
        <v>47</v>
      </c>
      <c r="K229" s="44" t="s">
        <v>47</v>
      </c>
      <c r="L229" s="6" t="s">
        <v>47</v>
      </c>
      <c r="M229" s="44" t="s">
        <v>47</v>
      </c>
      <c r="N229" s="44" t="s">
        <v>47</v>
      </c>
      <c r="O229" s="44" t="s">
        <v>47</v>
      </c>
      <c r="P229" s="44" t="s">
        <v>47</v>
      </c>
      <c r="Q229" s="44" t="s">
        <v>47</v>
      </c>
    </row>
    <row r="230" spans="1:17" x14ac:dyDescent="0.25">
      <c r="A230" s="9" t="s">
        <v>139</v>
      </c>
      <c r="B230" s="119"/>
      <c r="D230" s="121" t="s">
        <v>49</v>
      </c>
      <c r="E230" s="92" t="s">
        <v>49</v>
      </c>
      <c r="F230" s="121" t="s">
        <v>49</v>
      </c>
      <c r="G230" s="173" t="s">
        <v>49</v>
      </c>
      <c r="H230" s="121" t="s">
        <v>49</v>
      </c>
      <c r="I230" s="59" t="s">
        <v>49</v>
      </c>
      <c r="J230" s="59" t="s">
        <v>49</v>
      </c>
      <c r="K230" s="121" t="s">
        <v>49</v>
      </c>
      <c r="L230" s="173" t="s">
        <v>49</v>
      </c>
      <c r="M230" s="121" t="s">
        <v>49</v>
      </c>
      <c r="N230" s="121" t="s">
        <v>49</v>
      </c>
      <c r="O230" s="121" t="s">
        <v>49</v>
      </c>
      <c r="P230" s="121" t="s">
        <v>49</v>
      </c>
      <c r="Q230" s="121" t="s">
        <v>49</v>
      </c>
    </row>
    <row r="231" spans="1:17" x14ac:dyDescent="0.25">
      <c r="A231" s="183" t="s">
        <v>149</v>
      </c>
      <c r="B231" s="119"/>
      <c r="D231" s="59" t="s">
        <v>97</v>
      </c>
      <c r="E231" s="90" t="s">
        <v>97</v>
      </c>
      <c r="F231" s="59" t="s">
        <v>97</v>
      </c>
      <c r="G231" s="18" t="s">
        <v>97</v>
      </c>
      <c r="H231" s="59" t="s">
        <v>97</v>
      </c>
      <c r="I231" s="59" t="s">
        <v>97</v>
      </c>
      <c r="J231" s="59" t="s">
        <v>97</v>
      </c>
      <c r="K231" s="59" t="s">
        <v>97</v>
      </c>
      <c r="L231" s="18" t="s">
        <v>97</v>
      </c>
      <c r="M231" s="59" t="s">
        <v>97</v>
      </c>
      <c r="N231" s="59" t="s">
        <v>97</v>
      </c>
      <c r="O231" s="59" t="s">
        <v>97</v>
      </c>
      <c r="P231" s="59" t="s">
        <v>97</v>
      </c>
      <c r="Q231" s="59" t="s">
        <v>97</v>
      </c>
    </row>
    <row r="232" spans="1:17" x14ac:dyDescent="0.25">
      <c r="A232" s="119" t="s">
        <v>36</v>
      </c>
      <c r="B232" s="119"/>
      <c r="D232" s="59" t="s">
        <v>17</v>
      </c>
      <c r="E232" s="90" t="s">
        <v>17</v>
      </c>
      <c r="F232" s="59" t="s">
        <v>17</v>
      </c>
      <c r="G232" s="18" t="s">
        <v>17</v>
      </c>
      <c r="H232" s="59" t="s">
        <v>17</v>
      </c>
      <c r="I232" s="59" t="s">
        <v>17</v>
      </c>
      <c r="J232" s="59" t="s">
        <v>17</v>
      </c>
      <c r="K232" s="59" t="s">
        <v>17</v>
      </c>
      <c r="L232" s="18" t="s">
        <v>17</v>
      </c>
      <c r="M232" s="59" t="s">
        <v>17</v>
      </c>
      <c r="N232" s="59" t="s">
        <v>17</v>
      </c>
      <c r="O232" s="59" t="s">
        <v>17</v>
      </c>
      <c r="P232" s="59" t="s">
        <v>17</v>
      </c>
      <c r="Q232" s="59" t="s">
        <v>17</v>
      </c>
    </row>
    <row r="233" spans="1:17" ht="15.75" thickBot="1" x14ac:dyDescent="0.3">
      <c r="A233" s="39" t="s">
        <v>18</v>
      </c>
      <c r="B233" s="266" t="s">
        <v>19</v>
      </c>
      <c r="D233" s="456">
        <v>42464</v>
      </c>
      <c r="E233" s="457">
        <v>42476</v>
      </c>
      <c r="F233" s="456">
        <v>42492</v>
      </c>
      <c r="G233" s="458">
        <v>42518</v>
      </c>
      <c r="H233" s="456">
        <v>42548</v>
      </c>
      <c r="I233" s="111">
        <v>42602</v>
      </c>
      <c r="J233" s="269">
        <v>42646</v>
      </c>
      <c r="K233" s="66">
        <v>42679</v>
      </c>
      <c r="L233" s="122">
        <v>42710</v>
      </c>
      <c r="M233" s="66">
        <v>42741</v>
      </c>
      <c r="N233" s="122">
        <v>42763</v>
      </c>
      <c r="O233" s="122">
        <v>42798</v>
      </c>
      <c r="P233" s="66">
        <v>42815</v>
      </c>
      <c r="Q233" s="66">
        <v>42833</v>
      </c>
    </row>
    <row r="234" spans="1:17" x14ac:dyDescent="0.25">
      <c r="A234" s="28" t="str">
        <f>+$A$1</f>
        <v>Walters</v>
      </c>
      <c r="B234" s="29" t="str">
        <f>+$B$1</f>
        <v>Stephan</v>
      </c>
      <c r="C234" s="69" t="s">
        <v>98</v>
      </c>
      <c r="D234" s="36">
        <v>82</v>
      </c>
      <c r="E234" s="36">
        <v>83</v>
      </c>
      <c r="F234" s="36">
        <v>86</v>
      </c>
      <c r="G234" s="36">
        <v>88</v>
      </c>
      <c r="H234" s="36">
        <v>88</v>
      </c>
      <c r="I234" s="37">
        <v>79</v>
      </c>
      <c r="J234" s="37">
        <v>82</v>
      </c>
      <c r="K234" s="37">
        <v>60</v>
      </c>
      <c r="L234" s="37">
        <v>63</v>
      </c>
      <c r="M234" s="37">
        <v>63</v>
      </c>
      <c r="N234" s="37">
        <v>67</v>
      </c>
      <c r="O234" s="37">
        <v>71</v>
      </c>
      <c r="P234" s="37">
        <v>74</v>
      </c>
      <c r="Q234" s="141">
        <v>33</v>
      </c>
    </row>
    <row r="253" spans="1:11" x14ac:dyDescent="0.25">
      <c r="A253" t="s">
        <v>180</v>
      </c>
    </row>
    <row r="254" spans="1:11" ht="15.75" thickBot="1" x14ac:dyDescent="0.3">
      <c r="A254" t="s">
        <v>106</v>
      </c>
    </row>
    <row r="255" spans="1:11" x14ac:dyDescent="0.25">
      <c r="A255" s="1" t="s">
        <v>150</v>
      </c>
      <c r="B255" s="1"/>
      <c r="D255" s="271" t="s">
        <v>107</v>
      </c>
      <c r="E255" s="272" t="s">
        <v>108</v>
      </c>
      <c r="F255" s="273" t="s">
        <v>108</v>
      </c>
      <c r="G255" s="123" t="s">
        <v>108</v>
      </c>
      <c r="H255" s="123" t="s">
        <v>108</v>
      </c>
      <c r="I255" s="124" t="s">
        <v>108</v>
      </c>
      <c r="J255" s="124" t="s">
        <v>108</v>
      </c>
      <c r="K255" s="124" t="s">
        <v>108</v>
      </c>
    </row>
    <row r="256" spans="1:11" x14ac:dyDescent="0.25">
      <c r="A256" s="1" t="s">
        <v>181</v>
      </c>
      <c r="B256" s="1"/>
      <c r="D256" s="275" t="s">
        <v>182</v>
      </c>
      <c r="E256" s="126" t="s">
        <v>17</v>
      </c>
      <c r="F256" s="127" t="s">
        <v>17</v>
      </c>
      <c r="G256" s="127" t="s">
        <v>109</v>
      </c>
      <c r="H256" s="127" t="s">
        <v>109</v>
      </c>
      <c r="I256" s="126" t="s">
        <v>109</v>
      </c>
      <c r="J256" s="126" t="s">
        <v>109</v>
      </c>
      <c r="K256" s="126" t="s">
        <v>109</v>
      </c>
    </row>
    <row r="257" spans="1:11" x14ac:dyDescent="0.25">
      <c r="A257" s="1" t="s">
        <v>139</v>
      </c>
      <c r="B257" s="1"/>
      <c r="D257" s="275" t="s">
        <v>184</v>
      </c>
      <c r="E257" s="126" t="s">
        <v>110</v>
      </c>
      <c r="F257" s="127" t="s">
        <v>110</v>
      </c>
      <c r="G257" s="127" t="s">
        <v>110</v>
      </c>
      <c r="H257" s="127" t="s">
        <v>110</v>
      </c>
      <c r="I257" s="126" t="s">
        <v>110</v>
      </c>
      <c r="J257" s="126" t="s">
        <v>110</v>
      </c>
      <c r="K257" s="126" t="s">
        <v>110</v>
      </c>
    </row>
    <row r="258" spans="1:11" x14ac:dyDescent="0.25">
      <c r="A258" s="1" t="s">
        <v>108</v>
      </c>
      <c r="B258" s="1"/>
      <c r="D258" s="276" t="s">
        <v>186</v>
      </c>
      <c r="E258" s="126" t="s">
        <v>111</v>
      </c>
      <c r="F258" s="127" t="s">
        <v>111</v>
      </c>
      <c r="G258" s="127" t="s">
        <v>111</v>
      </c>
      <c r="H258" s="127" t="s">
        <v>111</v>
      </c>
      <c r="I258" s="126" t="s">
        <v>111</v>
      </c>
      <c r="J258" s="126" t="s">
        <v>111</v>
      </c>
      <c r="K258" s="126" t="s">
        <v>111</v>
      </c>
    </row>
    <row r="259" spans="1:11" ht="15.75" thickBot="1" x14ac:dyDescent="0.3">
      <c r="A259" s="19" t="s">
        <v>18</v>
      </c>
      <c r="B259" s="20" t="s">
        <v>19</v>
      </c>
      <c r="D259" s="185">
        <v>42562</v>
      </c>
      <c r="E259" s="185">
        <v>42602</v>
      </c>
      <c r="F259" s="185">
        <v>42710</v>
      </c>
      <c r="G259" s="186">
        <v>42741</v>
      </c>
      <c r="H259" s="186">
        <v>42763</v>
      </c>
      <c r="I259" s="185">
        <v>42798</v>
      </c>
      <c r="J259" s="185">
        <v>42815</v>
      </c>
      <c r="K259" s="277">
        <v>42833</v>
      </c>
    </row>
    <row r="260" spans="1:11" x14ac:dyDescent="0.25">
      <c r="A260" s="28" t="str">
        <f>+$A$1</f>
        <v>Walters</v>
      </c>
      <c r="B260" s="29" t="str">
        <f>+$B$1</f>
        <v>Stephan</v>
      </c>
      <c r="C260" s="74" t="s">
        <v>112</v>
      </c>
      <c r="D260" s="221">
        <v>97</v>
      </c>
      <c r="E260" s="221">
        <v>75</v>
      </c>
      <c r="F260" s="221">
        <v>75</v>
      </c>
      <c r="G260" s="221">
        <v>78</v>
      </c>
      <c r="H260" s="221">
        <v>83</v>
      </c>
      <c r="I260" s="221">
        <v>85</v>
      </c>
      <c r="J260" s="221">
        <v>85</v>
      </c>
      <c r="K260" s="141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105"/>
  <sheetViews>
    <sheetView workbookViewId="0"/>
  </sheetViews>
  <sheetFormatPr defaultRowHeight="15" x14ac:dyDescent="0.25"/>
  <cols>
    <col min="3" max="3" width="33.140625" customWidth="1"/>
  </cols>
  <sheetData>
    <row r="1" spans="1:19" ht="15.75" thickBot="1" x14ac:dyDescent="0.3">
      <c r="A1" s="245" t="s">
        <v>155</v>
      </c>
      <c r="B1" s="86" t="s">
        <v>200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90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Botha</v>
      </c>
      <c r="K7" s="29" t="str">
        <f>+$B$1</f>
        <v>Dillon</v>
      </c>
      <c r="L7" s="141">
        <v>204</v>
      </c>
      <c r="M7" s="141">
        <v>90</v>
      </c>
      <c r="N7" s="141">
        <v>90</v>
      </c>
      <c r="O7" s="141">
        <v>121</v>
      </c>
      <c r="P7" s="141">
        <v>160</v>
      </c>
      <c r="Q7" s="141">
        <v>13</v>
      </c>
      <c r="R7" s="141">
        <v>127</v>
      </c>
      <c r="S7" s="141">
        <v>174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Botha</v>
      </c>
      <c r="B13" s="29" t="str">
        <f>+$B$1</f>
        <v>Dillon</v>
      </c>
      <c r="C13" s="334">
        <v>2</v>
      </c>
      <c r="D13" s="238">
        <v>10.199999999999999</v>
      </c>
      <c r="E13" s="317">
        <v>10.199999999999999</v>
      </c>
      <c r="F13" s="207">
        <v>-1.1111111110295724E-5</v>
      </c>
      <c r="G13" s="208">
        <v>1</v>
      </c>
      <c r="H13" s="209">
        <v>-1.1111111110295724E-5</v>
      </c>
      <c r="I13" s="141">
        <v>90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/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16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16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16" x14ac:dyDescent="0.25">
      <c r="A37" s="245" t="s">
        <v>278</v>
      </c>
      <c r="B37" s="86" t="s">
        <v>200</v>
      </c>
      <c r="C37" s="346" t="s">
        <v>25</v>
      </c>
      <c r="D37" s="347" t="s">
        <v>26</v>
      </c>
      <c r="E37" s="347" t="s">
        <v>27</v>
      </c>
      <c r="F37" s="347" t="s">
        <v>28</v>
      </c>
      <c r="G37" s="434" t="s">
        <v>231</v>
      </c>
      <c r="H37" s="423" t="s">
        <v>235</v>
      </c>
      <c r="I37" s="435" t="s">
        <v>236</v>
      </c>
      <c r="M37" s="436" t="s">
        <v>279</v>
      </c>
    </row>
    <row r="38" spans="1:16" x14ac:dyDescent="0.25">
      <c r="A38" s="29"/>
      <c r="C38" s="37">
        <v>10</v>
      </c>
      <c r="D38" s="417"/>
      <c r="E38" s="417"/>
      <c r="F38" s="418" t="s">
        <v>252</v>
      </c>
      <c r="G38" s="389">
        <v>-1</v>
      </c>
      <c r="H38" s="37">
        <v>0</v>
      </c>
      <c r="I38" s="37">
        <v>-1</v>
      </c>
      <c r="J38" s="87"/>
      <c r="K38" s="87"/>
      <c r="L38" s="87"/>
      <c r="M38" s="37">
        <v>-1</v>
      </c>
      <c r="N38" s="87"/>
      <c r="O38" s="87"/>
    </row>
    <row r="41" spans="1:16" x14ac:dyDescent="0.25">
      <c r="A41" t="s">
        <v>29</v>
      </c>
      <c r="C41" s="42"/>
    </row>
    <row r="42" spans="1:16" ht="15.75" thickBot="1" x14ac:dyDescent="0.3">
      <c r="A42" t="s">
        <v>168</v>
      </c>
    </row>
    <row r="43" spans="1:16" x14ac:dyDescent="0.25">
      <c r="A43" s="1" t="s">
        <v>162</v>
      </c>
      <c r="B43" s="1"/>
      <c r="D43" s="5" t="s">
        <v>3</v>
      </c>
      <c r="E43" s="44" t="s">
        <v>3</v>
      </c>
    </row>
    <row r="44" spans="1:16" x14ac:dyDescent="0.25">
      <c r="A44" s="9" t="s">
        <v>139</v>
      </c>
      <c r="B44" s="1"/>
      <c r="D44" s="12" t="s">
        <v>9</v>
      </c>
      <c r="E44" s="12" t="s">
        <v>9</v>
      </c>
    </row>
    <row r="45" spans="1:16" x14ac:dyDescent="0.25">
      <c r="A45" s="187" t="s">
        <v>151</v>
      </c>
      <c r="B45" s="1"/>
      <c r="D45" s="12" t="s">
        <v>11</v>
      </c>
      <c r="E45" s="12" t="s">
        <v>40</v>
      </c>
    </row>
    <row r="46" spans="1:16" x14ac:dyDescent="0.25">
      <c r="A46" s="187" t="s">
        <v>15</v>
      </c>
      <c r="B46" s="1"/>
      <c r="D46" s="12" t="s">
        <v>15</v>
      </c>
      <c r="E46" s="12" t="s">
        <v>17</v>
      </c>
    </row>
    <row r="47" spans="1:16" ht="15.75" thickBot="1" x14ac:dyDescent="0.3">
      <c r="A47" s="19" t="s">
        <v>18</v>
      </c>
      <c r="B47" s="20" t="s">
        <v>19</v>
      </c>
      <c r="D47" s="24" t="s">
        <v>167</v>
      </c>
      <c r="E47" s="255">
        <v>42833</v>
      </c>
    </row>
    <row r="48" spans="1:16" x14ac:dyDescent="0.25">
      <c r="A48" s="28" t="str">
        <f>+$A$1</f>
        <v>Botha</v>
      </c>
      <c r="B48" s="29" t="str">
        <f>+$B$1</f>
        <v>Dillon</v>
      </c>
      <c r="C48" s="76" t="s">
        <v>194</v>
      </c>
      <c r="D48" s="247">
        <v>-1.1111111110295724E-5</v>
      </c>
      <c r="E48" s="288">
        <v>90</v>
      </c>
      <c r="F48" s="42"/>
    </row>
    <row r="49" spans="1:21" x14ac:dyDescent="0.25">
      <c r="C49" s="42"/>
    </row>
    <row r="50" spans="1:21" x14ac:dyDescent="0.25">
      <c r="C50" s="42"/>
    </row>
    <row r="51" spans="1:21" ht="15.75" thickBot="1" x14ac:dyDescent="0.3">
      <c r="C51" s="42"/>
    </row>
    <row r="52" spans="1:21" ht="21" x14ac:dyDescent="0.35">
      <c r="A52" s="135" t="s">
        <v>114</v>
      </c>
      <c r="D52" s="461" t="str">
        <f>+$A$1</f>
        <v>Botha</v>
      </c>
      <c r="E52" s="137" t="str">
        <f>+$B$1</f>
        <v>Dillon</v>
      </c>
      <c r="L52" s="1" t="str">
        <f>+$J$2</f>
        <v>Date:7 &amp; 8 April 17</v>
      </c>
      <c r="M52" s="1"/>
      <c r="N52" s="130" t="s">
        <v>30</v>
      </c>
      <c r="O52" s="191" t="s">
        <v>3</v>
      </c>
      <c r="P52" s="278" t="s">
        <v>3</v>
      </c>
      <c r="Q52" s="131" t="s">
        <v>47</v>
      </c>
      <c r="R52" s="279" t="s">
        <v>84</v>
      </c>
      <c r="S52" s="280" t="s">
        <v>92</v>
      </c>
      <c r="T52" s="192" t="s">
        <v>47</v>
      </c>
      <c r="U52" s="124" t="s">
        <v>108</v>
      </c>
    </row>
    <row r="53" spans="1:21" ht="21" x14ac:dyDescent="0.35">
      <c r="A53" s="13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9" t="s">
        <v>139</v>
      </c>
      <c r="M53" s="1"/>
      <c r="N53" s="132" t="s">
        <v>7</v>
      </c>
      <c r="O53" s="133" t="s">
        <v>9</v>
      </c>
      <c r="P53" s="281" t="s">
        <v>9</v>
      </c>
      <c r="Q53" s="193" t="s">
        <v>49</v>
      </c>
      <c r="R53" s="282" t="s">
        <v>85</v>
      </c>
      <c r="S53" s="283" t="s">
        <v>93</v>
      </c>
      <c r="T53" s="194" t="s">
        <v>49</v>
      </c>
      <c r="U53" s="126" t="s">
        <v>109</v>
      </c>
    </row>
    <row r="54" spans="1:21" ht="15.75" x14ac:dyDescent="0.25">
      <c r="A54" s="139" t="s">
        <v>115</v>
      </c>
      <c r="L54" s="1" t="s">
        <v>108</v>
      </c>
      <c r="M54" s="1"/>
      <c r="N54" s="132" t="s">
        <v>17</v>
      </c>
      <c r="O54" s="133" t="s">
        <v>40</v>
      </c>
      <c r="P54" s="281" t="s">
        <v>17</v>
      </c>
      <c r="Q54" s="134" t="s">
        <v>17</v>
      </c>
      <c r="R54" s="282" t="s">
        <v>17</v>
      </c>
      <c r="S54" s="283" t="s">
        <v>94</v>
      </c>
      <c r="T54" s="195" t="s">
        <v>97</v>
      </c>
      <c r="U54" s="126" t="s">
        <v>110</v>
      </c>
    </row>
    <row r="55" spans="1:21" ht="15.75" x14ac:dyDescent="0.25">
      <c r="A55" s="139"/>
      <c r="L55" s="99"/>
      <c r="M55" s="1"/>
      <c r="N55" s="132" t="s">
        <v>34</v>
      </c>
      <c r="O55" s="133" t="s">
        <v>17</v>
      </c>
      <c r="P55" s="281" t="s">
        <v>41</v>
      </c>
      <c r="Q55" s="134" t="s">
        <v>41</v>
      </c>
      <c r="R55" s="282" t="s">
        <v>86</v>
      </c>
      <c r="S55" s="283" t="s">
        <v>95</v>
      </c>
      <c r="T55" s="195" t="s">
        <v>17</v>
      </c>
      <c r="U55" s="126" t="s">
        <v>111</v>
      </c>
    </row>
    <row r="56" spans="1:21" ht="15.75" thickBot="1" x14ac:dyDescent="0.3">
      <c r="A56" s="140" t="s">
        <v>107</v>
      </c>
      <c r="B56" s="141">
        <f>+$C$6</f>
        <v>90</v>
      </c>
      <c r="C56" s="142" t="s">
        <v>116</v>
      </c>
      <c r="D56" s="143">
        <f>+$F$13</f>
        <v>-1.1111111110295724E-5</v>
      </c>
      <c r="E56" s="144" t="s">
        <v>117</v>
      </c>
      <c r="F56" s="145">
        <f>+$E$13</f>
        <v>10.199999999999999</v>
      </c>
      <c r="G56" s="146" t="s">
        <v>118</v>
      </c>
      <c r="H56" s="147">
        <f>+$G$13</f>
        <v>1</v>
      </c>
      <c r="I56" s="148" t="s">
        <v>119</v>
      </c>
      <c r="J56" s="149">
        <f>+$H$13</f>
        <v>-1.1111111110295724E-5</v>
      </c>
      <c r="L56" s="19" t="s">
        <v>18</v>
      </c>
      <c r="M56" s="20" t="s">
        <v>19</v>
      </c>
      <c r="N56" s="196">
        <v>42833</v>
      </c>
      <c r="O56" s="197">
        <v>42833</v>
      </c>
      <c r="P56" s="284">
        <v>42833</v>
      </c>
      <c r="Q56" s="198">
        <v>42833</v>
      </c>
      <c r="R56" s="285">
        <v>42833</v>
      </c>
      <c r="S56" s="286">
        <v>42014</v>
      </c>
      <c r="T56" s="199">
        <v>42833</v>
      </c>
      <c r="U56" s="277">
        <v>42833</v>
      </c>
    </row>
    <row r="57" spans="1:21" x14ac:dyDescent="0.25">
      <c r="A57" s="150"/>
      <c r="B57" s="151"/>
      <c r="C57" s="152"/>
      <c r="D57" s="153"/>
      <c r="E57" s="154"/>
      <c r="F57" s="155"/>
      <c r="G57" s="156"/>
      <c r="H57" s="157"/>
      <c r="I57" s="158"/>
      <c r="J57" s="159"/>
      <c r="K57" s="42"/>
      <c r="L57" s="28" t="str">
        <f>+$A$1</f>
        <v>Botha</v>
      </c>
      <c r="M57" s="29" t="str">
        <f>+$B$1</f>
        <v>Dillon</v>
      </c>
      <c r="N57" s="141">
        <v>204</v>
      </c>
      <c r="O57" s="141">
        <v>90</v>
      </c>
      <c r="P57" s="141">
        <v>90</v>
      </c>
      <c r="Q57" s="141">
        <v>121</v>
      </c>
      <c r="R57" s="141">
        <v>160</v>
      </c>
      <c r="S57" s="141">
        <v>13</v>
      </c>
      <c r="T57" s="141">
        <v>127</v>
      </c>
      <c r="U57" s="141">
        <v>174</v>
      </c>
    </row>
    <row r="58" spans="1:21" ht="15.75" x14ac:dyDescent="0.2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</row>
    <row r="59" spans="1:21" ht="15.75" x14ac:dyDescent="0.25">
      <c r="A59" s="139" t="s">
        <v>120</v>
      </c>
    </row>
    <row r="60" spans="1:21" ht="15.75" x14ac:dyDescent="0.25">
      <c r="A60" s="139"/>
    </row>
    <row r="61" spans="1:21" ht="15.75" x14ac:dyDescent="0.25">
      <c r="A61" s="148" t="s">
        <v>121</v>
      </c>
      <c r="B61" s="161">
        <f>+$C$15</f>
        <v>0</v>
      </c>
      <c r="C61" s="160" t="s">
        <v>122</v>
      </c>
      <c r="D61" s="162">
        <f>+$D$13</f>
        <v>10.199999999999999</v>
      </c>
    </row>
    <row r="62" spans="1:21" ht="15.75" x14ac:dyDescent="0.25">
      <c r="A62" s="158"/>
      <c r="B62" s="151"/>
      <c r="C62" s="163"/>
      <c r="D62" s="164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1" ht="15.75" x14ac:dyDescent="0.2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</row>
    <row r="64" spans="1:21" ht="18.75" x14ac:dyDescent="0.3">
      <c r="A64" s="165" t="s">
        <v>188</v>
      </c>
      <c r="B64" s="166"/>
      <c r="C64" s="166"/>
      <c r="D64" s="166"/>
    </row>
    <row r="65" spans="1:4" ht="18.75" x14ac:dyDescent="0.3">
      <c r="A65" s="165"/>
      <c r="B65" s="166"/>
      <c r="C65" s="166"/>
      <c r="D65" s="166"/>
    </row>
    <row r="66" spans="1:4" ht="15.75" x14ac:dyDescent="0.25">
      <c r="A66" s="139" t="s">
        <v>189</v>
      </c>
      <c r="B66" s="167"/>
      <c r="C66" s="167"/>
    </row>
    <row r="67" spans="1:4" ht="15.75" x14ac:dyDescent="0.25">
      <c r="A67" s="139"/>
      <c r="B67" s="167"/>
      <c r="C67" s="167"/>
    </row>
    <row r="68" spans="1:4" ht="15.75" x14ac:dyDescent="0.25">
      <c r="A68" s="139"/>
      <c r="B68" s="167"/>
      <c r="C68" s="167"/>
    </row>
    <row r="69" spans="1:4" ht="15.75" x14ac:dyDescent="0.25">
      <c r="A69" s="160" t="s">
        <v>124</v>
      </c>
    </row>
    <row r="70" spans="1:4" ht="15.75" x14ac:dyDescent="0.25">
      <c r="A70" s="160"/>
    </row>
    <row r="71" spans="1:4" ht="15.75" x14ac:dyDescent="0.25">
      <c r="A71" s="160"/>
    </row>
    <row r="72" spans="1:4" ht="15.75" x14ac:dyDescent="0.25">
      <c r="A72" s="160" t="s">
        <v>137</v>
      </c>
    </row>
    <row r="73" spans="1:4" ht="15.75" x14ac:dyDescent="0.25">
      <c r="A73" s="160" t="s">
        <v>294</v>
      </c>
    </row>
    <row r="76" spans="1:4" x14ac:dyDescent="0.25">
      <c r="C76" s="42"/>
    </row>
    <row r="77" spans="1:4" x14ac:dyDescent="0.25">
      <c r="C77" s="42"/>
    </row>
    <row r="78" spans="1:4" x14ac:dyDescent="0.25">
      <c r="C78" s="42"/>
    </row>
    <row r="79" spans="1:4" x14ac:dyDescent="0.25">
      <c r="C79" s="42"/>
    </row>
    <row r="80" spans="1:4" x14ac:dyDescent="0.25">
      <c r="C80" s="42"/>
    </row>
    <row r="81" spans="3:3" x14ac:dyDescent="0.25">
      <c r="C81" s="42"/>
    </row>
    <row r="82" spans="3:3" x14ac:dyDescent="0.25">
      <c r="C82" s="42"/>
    </row>
    <row r="83" spans="3:3" x14ac:dyDescent="0.25">
      <c r="C83" s="42"/>
    </row>
    <row r="84" spans="3:3" x14ac:dyDescent="0.25">
      <c r="C84" s="42"/>
    </row>
    <row r="85" spans="3:3" x14ac:dyDescent="0.25">
      <c r="C85" s="42"/>
    </row>
    <row r="86" spans="3:3" x14ac:dyDescent="0.25">
      <c r="C86" s="42"/>
    </row>
    <row r="87" spans="3:3" x14ac:dyDescent="0.25">
      <c r="C87" s="42"/>
    </row>
    <row r="88" spans="3:3" x14ac:dyDescent="0.25">
      <c r="C88" s="42"/>
    </row>
    <row r="89" spans="3:3" x14ac:dyDescent="0.25">
      <c r="C89" s="42"/>
    </row>
    <row r="90" spans="3:3" x14ac:dyDescent="0.25">
      <c r="C90" s="42"/>
    </row>
    <row r="91" spans="3:3" x14ac:dyDescent="0.25">
      <c r="C91" s="42"/>
    </row>
    <row r="92" spans="3:3" x14ac:dyDescent="0.25">
      <c r="C92" s="42"/>
    </row>
    <row r="93" spans="3:3" x14ac:dyDescent="0.25">
      <c r="C93" s="42"/>
    </row>
    <row r="94" spans="3:3" x14ac:dyDescent="0.25">
      <c r="C94" s="42"/>
    </row>
    <row r="95" spans="3:3" x14ac:dyDescent="0.25">
      <c r="C95" s="42"/>
    </row>
    <row r="96" spans="3:3" x14ac:dyDescent="0.25">
      <c r="C96" s="42"/>
    </row>
    <row r="97" spans="3:3" x14ac:dyDescent="0.25">
      <c r="C97" s="42"/>
    </row>
    <row r="98" spans="3:3" x14ac:dyDescent="0.25">
      <c r="C98" s="42"/>
    </row>
    <row r="99" spans="3:3" x14ac:dyDescent="0.25">
      <c r="C99" s="42"/>
    </row>
    <row r="100" spans="3:3" x14ac:dyDescent="0.25">
      <c r="C100" s="42"/>
    </row>
    <row r="101" spans="3:3" x14ac:dyDescent="0.25">
      <c r="C101" s="42"/>
    </row>
    <row r="102" spans="3:3" x14ac:dyDescent="0.25">
      <c r="C102" s="42"/>
    </row>
    <row r="103" spans="3:3" x14ac:dyDescent="0.25">
      <c r="C103" s="42"/>
    </row>
    <row r="104" spans="3:3" x14ac:dyDescent="0.25">
      <c r="C104" s="42"/>
    </row>
    <row r="105" spans="3:3" x14ac:dyDescent="0.25">
      <c r="C105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09"/>
  <sheetViews>
    <sheetView workbookViewId="0"/>
  </sheetViews>
  <sheetFormatPr defaultRowHeight="15" x14ac:dyDescent="0.25"/>
  <cols>
    <col min="3" max="3" width="32" customWidth="1"/>
    <col min="4" max="4" width="9.7109375" bestFit="1" customWidth="1"/>
    <col min="5" max="5" width="9.42578125" bestFit="1" customWidth="1"/>
    <col min="8" max="9" width="9.5703125" bestFit="1" customWidth="1"/>
    <col min="18" max="19" width="9.42578125" bestFit="1" customWidth="1"/>
  </cols>
  <sheetData>
    <row r="1" spans="1:19" ht="15.75" thickBot="1" x14ac:dyDescent="0.3">
      <c r="A1" s="245" t="s">
        <v>201</v>
      </c>
      <c r="B1" s="228" t="s">
        <v>156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54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Britz</v>
      </c>
      <c r="K7" s="29" t="str">
        <f>+$B$1</f>
        <v>Morgan</v>
      </c>
      <c r="L7" s="141">
        <v>182</v>
      </c>
      <c r="M7" s="141">
        <v>19</v>
      </c>
      <c r="N7" s="141">
        <v>54</v>
      </c>
      <c r="O7" s="141">
        <v>125</v>
      </c>
      <c r="P7" s="141">
        <v>163</v>
      </c>
      <c r="Q7" s="141">
        <v>18</v>
      </c>
      <c r="R7" s="141">
        <v>113</v>
      </c>
      <c r="S7" s="141">
        <v>137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Britz</v>
      </c>
      <c r="B13" s="29" t="str">
        <f>+$B$1</f>
        <v>Morgan</v>
      </c>
      <c r="C13" s="141">
        <v>2</v>
      </c>
      <c r="D13" s="238">
        <v>9.625</v>
      </c>
      <c r="E13" s="317">
        <v>10.666700000000001</v>
      </c>
      <c r="F13" s="207">
        <v>1.0417000000000005</v>
      </c>
      <c r="G13" s="208">
        <v>1</v>
      </c>
      <c r="H13" s="209">
        <v>1.0417000000000005</v>
      </c>
      <c r="I13" s="141">
        <v>54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10</v>
      </c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21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21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21" x14ac:dyDescent="0.25">
      <c r="A37" s="327" t="s">
        <v>280</v>
      </c>
      <c r="B37" s="228" t="s">
        <v>156</v>
      </c>
      <c r="C37" s="346" t="s">
        <v>25</v>
      </c>
      <c r="D37" s="347" t="s">
        <v>26</v>
      </c>
      <c r="E37" s="347" t="s">
        <v>27</v>
      </c>
      <c r="F37" s="347" t="s">
        <v>28</v>
      </c>
      <c r="G37" s="442" t="s">
        <v>279</v>
      </c>
      <c r="H37" s="440" t="s">
        <v>237</v>
      </c>
      <c r="J37" s="443" t="s">
        <v>277</v>
      </c>
      <c r="M37" s="410" t="s">
        <v>276</v>
      </c>
      <c r="O37" s="421" t="s">
        <v>240</v>
      </c>
    </row>
    <row r="38" spans="1:21" x14ac:dyDescent="0.25">
      <c r="A38" s="444"/>
      <c r="C38" s="37">
        <v>10</v>
      </c>
      <c r="D38" s="417"/>
      <c r="E38" s="417"/>
      <c r="F38" s="418" t="s">
        <v>252</v>
      </c>
      <c r="G38" s="389">
        <v>-1</v>
      </c>
      <c r="H38" s="37">
        <v>1</v>
      </c>
      <c r="I38" s="87"/>
      <c r="J38" s="37">
        <v>0</v>
      </c>
      <c r="K38" s="87"/>
      <c r="L38" s="87"/>
      <c r="M38" s="37">
        <v>2</v>
      </c>
      <c r="N38" s="87"/>
      <c r="O38" s="37">
        <v>0</v>
      </c>
    </row>
    <row r="41" spans="1:21" x14ac:dyDescent="0.25">
      <c r="A41" t="s">
        <v>29</v>
      </c>
      <c r="C41" s="42"/>
    </row>
    <row r="42" spans="1:21" ht="15.75" thickBot="1" x14ac:dyDescent="0.3">
      <c r="A42" t="s">
        <v>161</v>
      </c>
    </row>
    <row r="43" spans="1:21" x14ac:dyDescent="0.25">
      <c r="A43" s="1" t="s">
        <v>162</v>
      </c>
      <c r="B43" s="1"/>
      <c r="D43" s="43" t="s">
        <v>1</v>
      </c>
      <c r="E43" s="44" t="s">
        <v>30</v>
      </c>
      <c r="F43" s="45" t="s">
        <v>1</v>
      </c>
      <c r="G43" s="4" t="s">
        <v>30</v>
      </c>
      <c r="H43" s="46" t="s">
        <v>1</v>
      </c>
      <c r="I43" s="6" t="s">
        <v>30</v>
      </c>
      <c r="J43" s="46" t="s">
        <v>1</v>
      </c>
      <c r="K43" s="47" t="s">
        <v>30</v>
      </c>
      <c r="L43" s="46" t="s">
        <v>1</v>
      </c>
      <c r="M43" s="4" t="s">
        <v>30</v>
      </c>
      <c r="N43" s="3" t="s">
        <v>1</v>
      </c>
      <c r="O43" s="44" t="s">
        <v>30</v>
      </c>
      <c r="P43" s="168" t="s">
        <v>1</v>
      </c>
      <c r="Q43" s="44" t="s">
        <v>30</v>
      </c>
      <c r="R43" s="3" t="s">
        <v>1</v>
      </c>
      <c r="S43" s="44" t="s">
        <v>30</v>
      </c>
      <c r="T43" s="257" t="s">
        <v>31</v>
      </c>
      <c r="U43" s="49" t="s">
        <v>32</v>
      </c>
    </row>
    <row r="44" spans="1:21" x14ac:dyDescent="0.25">
      <c r="A44" s="258" t="s">
        <v>139</v>
      </c>
      <c r="B44" s="1"/>
      <c r="D44" s="50" t="s">
        <v>7</v>
      </c>
      <c r="E44" s="12" t="s">
        <v>7</v>
      </c>
      <c r="F44" s="15" t="s">
        <v>7</v>
      </c>
      <c r="G44" s="10" t="s">
        <v>7</v>
      </c>
      <c r="H44" s="51" t="s">
        <v>7</v>
      </c>
      <c r="I44" s="13" t="s">
        <v>7</v>
      </c>
      <c r="J44" s="51" t="s">
        <v>7</v>
      </c>
      <c r="K44" s="52" t="s">
        <v>7</v>
      </c>
      <c r="L44" s="51" t="s">
        <v>7</v>
      </c>
      <c r="M44" s="10" t="s">
        <v>7</v>
      </c>
      <c r="N44" s="11" t="s">
        <v>7</v>
      </c>
      <c r="O44" s="12" t="s">
        <v>7</v>
      </c>
      <c r="P44" s="151" t="s">
        <v>7</v>
      </c>
      <c r="Q44" s="12" t="s">
        <v>7</v>
      </c>
      <c r="R44" s="11" t="s">
        <v>7</v>
      </c>
      <c r="S44" s="12" t="s">
        <v>7</v>
      </c>
      <c r="T44" s="13" t="s">
        <v>33</v>
      </c>
      <c r="U44" s="12" t="s">
        <v>33</v>
      </c>
    </row>
    <row r="45" spans="1:21" x14ac:dyDescent="0.25">
      <c r="A45" s="169" t="s">
        <v>140</v>
      </c>
      <c r="B45" s="1"/>
      <c r="D45" s="50"/>
      <c r="E45" s="12" t="s">
        <v>17</v>
      </c>
      <c r="F45" s="15"/>
      <c r="G45" s="10" t="s">
        <v>17</v>
      </c>
      <c r="H45" s="51"/>
      <c r="I45" s="13" t="s">
        <v>17</v>
      </c>
      <c r="J45" s="51"/>
      <c r="K45" s="52" t="s">
        <v>17</v>
      </c>
      <c r="L45" s="51"/>
      <c r="M45" s="10" t="s">
        <v>17</v>
      </c>
      <c r="N45" s="15"/>
      <c r="O45" s="12" t="s">
        <v>17</v>
      </c>
      <c r="P45" s="170"/>
      <c r="Q45" s="12" t="s">
        <v>17</v>
      </c>
      <c r="R45" s="15"/>
      <c r="S45" s="12" t="s">
        <v>17</v>
      </c>
      <c r="T45" s="13" t="s">
        <v>17</v>
      </c>
      <c r="U45" s="12" t="s">
        <v>17</v>
      </c>
    </row>
    <row r="46" spans="1:21" x14ac:dyDescent="0.25">
      <c r="A46" s="99" t="s">
        <v>36</v>
      </c>
      <c r="B46" s="1"/>
      <c r="D46" s="50"/>
      <c r="E46" s="53">
        <v>42646</v>
      </c>
      <c r="F46" s="54"/>
      <c r="G46" s="55">
        <v>42679</v>
      </c>
      <c r="H46" s="56"/>
      <c r="I46" s="57">
        <v>42710</v>
      </c>
      <c r="J46" s="56"/>
      <c r="K46" s="58">
        <v>42741</v>
      </c>
      <c r="L46" s="56"/>
      <c r="M46" s="55">
        <v>42763</v>
      </c>
      <c r="N46" s="11"/>
      <c r="O46" s="68">
        <v>42798</v>
      </c>
      <c r="P46" s="151"/>
      <c r="Q46" s="53">
        <v>42815</v>
      </c>
      <c r="R46" s="11"/>
      <c r="S46" s="53">
        <v>42833</v>
      </c>
      <c r="T46" s="57">
        <v>42815</v>
      </c>
      <c r="U46" s="57">
        <v>42815</v>
      </c>
    </row>
    <row r="47" spans="1:21" ht="15.75" thickBot="1" x14ac:dyDescent="0.3">
      <c r="A47" s="19" t="s">
        <v>18</v>
      </c>
      <c r="B47" s="20" t="s">
        <v>19</v>
      </c>
      <c r="D47" s="24"/>
      <c r="E47" s="60"/>
      <c r="F47" s="61"/>
      <c r="G47" s="62"/>
      <c r="H47" s="63"/>
      <c r="I47" s="64"/>
      <c r="J47" s="63"/>
      <c r="K47" s="65"/>
      <c r="L47" s="63"/>
      <c r="M47" s="62"/>
      <c r="N47" s="22"/>
      <c r="O47" s="66"/>
      <c r="P47" s="171"/>
      <c r="Q47" s="27"/>
      <c r="R47" s="22"/>
      <c r="S47" s="259"/>
      <c r="T47" s="82">
        <v>42833</v>
      </c>
      <c r="U47" s="82">
        <v>42833</v>
      </c>
    </row>
    <row r="48" spans="1:21" x14ac:dyDescent="0.25">
      <c r="A48" s="28" t="str">
        <f>+$A$1</f>
        <v>Britz</v>
      </c>
      <c r="B48" s="29" t="str">
        <f>+$B$1</f>
        <v>Morgan</v>
      </c>
      <c r="C48" s="211" t="s">
        <v>35</v>
      </c>
      <c r="D48" s="70"/>
      <c r="E48" s="37"/>
      <c r="F48" s="70"/>
      <c r="G48" s="67"/>
      <c r="H48" s="70"/>
      <c r="I48" s="37"/>
      <c r="J48" s="70"/>
      <c r="K48" s="37"/>
      <c r="L48" s="70"/>
      <c r="M48" s="67"/>
      <c r="N48" s="70"/>
      <c r="O48" s="37"/>
      <c r="P48" s="238">
        <v>10.666666666666666</v>
      </c>
      <c r="Q48" s="141">
        <v>204</v>
      </c>
      <c r="R48" s="238">
        <v>9.625</v>
      </c>
      <c r="S48" s="141">
        <v>182</v>
      </c>
      <c r="T48" s="141">
        <f>+Q48-S48</f>
        <v>22</v>
      </c>
      <c r="U48" s="213">
        <f>+T48/Q48</f>
        <v>0.10784313725490197</v>
      </c>
    </row>
    <row r="49" spans="1:21" x14ac:dyDescent="0.25">
      <c r="C49" s="42"/>
    </row>
    <row r="50" spans="1:21" ht="15.75" thickBot="1" x14ac:dyDescent="0.3">
      <c r="A50" t="s">
        <v>166</v>
      </c>
    </row>
    <row r="51" spans="1:21" x14ac:dyDescent="0.25">
      <c r="A51" s="1" t="s">
        <v>141</v>
      </c>
      <c r="B51" s="1"/>
      <c r="D51" s="2" t="s">
        <v>3</v>
      </c>
      <c r="E51" s="44" t="s">
        <v>3</v>
      </c>
      <c r="F51" s="2" t="s">
        <v>3</v>
      </c>
      <c r="G51" s="44" t="s">
        <v>3</v>
      </c>
      <c r="H51" s="2" t="s">
        <v>3</v>
      </c>
      <c r="I51" s="44" t="s">
        <v>3</v>
      </c>
      <c r="J51" s="2" t="s">
        <v>3</v>
      </c>
      <c r="K51" s="44" t="s">
        <v>3</v>
      </c>
      <c r="L51" s="2" t="s">
        <v>3</v>
      </c>
      <c r="M51" s="4" t="s">
        <v>3</v>
      </c>
      <c r="N51" s="5" t="s">
        <v>3</v>
      </c>
      <c r="O51" s="44" t="s">
        <v>3</v>
      </c>
      <c r="P51" s="5" t="s">
        <v>3</v>
      </c>
      <c r="Q51" s="44" t="s">
        <v>3</v>
      </c>
      <c r="R51" s="5" t="s">
        <v>3</v>
      </c>
      <c r="S51" s="44" t="s">
        <v>3</v>
      </c>
      <c r="T51" s="44" t="s">
        <v>36</v>
      </c>
      <c r="U51" s="48" t="s">
        <v>37</v>
      </c>
    </row>
    <row r="52" spans="1:21" x14ac:dyDescent="0.25">
      <c r="A52" s="1" t="s">
        <v>162</v>
      </c>
      <c r="B52" s="1"/>
      <c r="D52" s="71" t="s">
        <v>9</v>
      </c>
      <c r="E52" s="12" t="s">
        <v>9</v>
      </c>
      <c r="F52" s="71" t="s">
        <v>9</v>
      </c>
      <c r="G52" s="12" t="s">
        <v>9</v>
      </c>
      <c r="H52" s="71" t="s">
        <v>9</v>
      </c>
      <c r="I52" s="12" t="s">
        <v>9</v>
      </c>
      <c r="J52" s="71" t="s">
        <v>9</v>
      </c>
      <c r="K52" s="12" t="s">
        <v>9</v>
      </c>
      <c r="L52" s="71" t="s">
        <v>9</v>
      </c>
      <c r="M52" s="10" t="s">
        <v>9</v>
      </c>
      <c r="N52" s="12" t="s">
        <v>9</v>
      </c>
      <c r="O52" s="12" t="s">
        <v>9</v>
      </c>
      <c r="P52" s="12" t="s">
        <v>9</v>
      </c>
      <c r="Q52" s="12" t="s">
        <v>9</v>
      </c>
      <c r="R52" s="12" t="s">
        <v>9</v>
      </c>
      <c r="S52" s="12" t="s">
        <v>9</v>
      </c>
      <c r="T52" s="12" t="s">
        <v>38</v>
      </c>
      <c r="U52" s="12" t="s">
        <v>38</v>
      </c>
    </row>
    <row r="53" spans="1:21" x14ac:dyDescent="0.25">
      <c r="A53" s="187" t="s">
        <v>151</v>
      </c>
      <c r="B53" s="1"/>
      <c r="D53" s="71" t="s">
        <v>39</v>
      </c>
      <c r="E53" s="12" t="s">
        <v>40</v>
      </c>
      <c r="F53" s="71" t="s">
        <v>39</v>
      </c>
      <c r="G53" s="12" t="s">
        <v>40</v>
      </c>
      <c r="H53" s="71" t="s">
        <v>39</v>
      </c>
      <c r="I53" s="12" t="s">
        <v>40</v>
      </c>
      <c r="J53" s="71" t="s">
        <v>39</v>
      </c>
      <c r="K53" s="12" t="s">
        <v>40</v>
      </c>
      <c r="L53" s="71" t="s">
        <v>39</v>
      </c>
      <c r="M53" s="10" t="s">
        <v>40</v>
      </c>
      <c r="N53" s="12" t="s">
        <v>11</v>
      </c>
      <c r="O53" s="12" t="s">
        <v>40</v>
      </c>
      <c r="P53" s="80" t="s">
        <v>39</v>
      </c>
      <c r="Q53" s="12" t="s">
        <v>40</v>
      </c>
      <c r="R53" s="12" t="s">
        <v>11</v>
      </c>
      <c r="S53" s="12" t="s">
        <v>40</v>
      </c>
      <c r="T53" s="12" t="s">
        <v>41</v>
      </c>
      <c r="U53" s="12" t="s">
        <v>41</v>
      </c>
    </row>
    <row r="54" spans="1:21" x14ac:dyDescent="0.25">
      <c r="A54" s="187" t="s">
        <v>15</v>
      </c>
      <c r="B54" s="1"/>
      <c r="D54" s="72" t="s">
        <v>42</v>
      </c>
      <c r="E54" s="12" t="s">
        <v>17</v>
      </c>
      <c r="F54" s="72" t="s">
        <v>42</v>
      </c>
      <c r="G54" s="12" t="s">
        <v>17</v>
      </c>
      <c r="H54" s="72" t="s">
        <v>42</v>
      </c>
      <c r="I54" s="12" t="s">
        <v>17</v>
      </c>
      <c r="J54" s="72" t="s">
        <v>42</v>
      </c>
      <c r="K54" s="12" t="s">
        <v>17</v>
      </c>
      <c r="L54" s="72" t="s">
        <v>42</v>
      </c>
      <c r="M54" s="10" t="s">
        <v>17</v>
      </c>
      <c r="N54" s="12" t="s">
        <v>15</v>
      </c>
      <c r="O54" s="12" t="s">
        <v>17</v>
      </c>
      <c r="P54" s="80" t="s">
        <v>15</v>
      </c>
      <c r="Q54" s="12" t="s">
        <v>17</v>
      </c>
      <c r="R54" s="12" t="s">
        <v>15</v>
      </c>
      <c r="S54" s="12" t="s">
        <v>17</v>
      </c>
      <c r="T54" s="53">
        <v>42815</v>
      </c>
      <c r="U54" s="53">
        <v>42815</v>
      </c>
    </row>
    <row r="55" spans="1:21" ht="15.75" thickBot="1" x14ac:dyDescent="0.3">
      <c r="A55" s="73" t="s">
        <v>18</v>
      </c>
      <c r="B55" s="20" t="s">
        <v>19</v>
      </c>
      <c r="D55" s="22" t="s">
        <v>22</v>
      </c>
      <c r="E55" s="27">
        <v>42646</v>
      </c>
      <c r="F55" s="22" t="s">
        <v>22</v>
      </c>
      <c r="G55" s="27">
        <v>42679</v>
      </c>
      <c r="H55" s="22" t="s">
        <v>22</v>
      </c>
      <c r="I55" s="27">
        <v>42710</v>
      </c>
      <c r="J55" s="22" t="s">
        <v>22</v>
      </c>
      <c r="K55" s="27">
        <v>42741</v>
      </c>
      <c r="L55" s="22" t="s">
        <v>22</v>
      </c>
      <c r="M55" s="81">
        <v>42763</v>
      </c>
      <c r="N55" s="24" t="s">
        <v>22</v>
      </c>
      <c r="O55" s="255">
        <v>42798</v>
      </c>
      <c r="P55" s="24" t="s">
        <v>22</v>
      </c>
      <c r="Q55" s="255">
        <v>42815</v>
      </c>
      <c r="R55" s="24" t="s">
        <v>167</v>
      </c>
      <c r="S55" s="255">
        <v>42833</v>
      </c>
      <c r="T55" s="27">
        <v>42833</v>
      </c>
      <c r="U55" s="27">
        <v>42833</v>
      </c>
    </row>
    <row r="56" spans="1:21" x14ac:dyDescent="0.25">
      <c r="A56" s="28" t="str">
        <f>+$A$1</f>
        <v>Britz</v>
      </c>
      <c r="B56" s="29" t="str">
        <f>+$B$1</f>
        <v>Morgan</v>
      </c>
      <c r="C56" s="74" t="s">
        <v>43</v>
      </c>
      <c r="D56" s="75"/>
      <c r="E56" s="37"/>
      <c r="F56" s="75"/>
      <c r="G56" s="37"/>
      <c r="H56" s="75"/>
      <c r="I56" s="37"/>
      <c r="J56" s="75"/>
      <c r="K56" s="67"/>
      <c r="L56" s="75"/>
      <c r="M56" s="67"/>
      <c r="N56" s="75"/>
      <c r="O56" s="229"/>
      <c r="P56" s="207">
        <v>3.3333333334439885E-5</v>
      </c>
      <c r="Q56" s="141">
        <v>89</v>
      </c>
      <c r="R56" s="207">
        <v>1.0417000000000005</v>
      </c>
      <c r="S56" s="141">
        <v>19</v>
      </c>
      <c r="T56" s="230">
        <f>+Q56-S56</f>
        <v>70</v>
      </c>
      <c r="U56" s="222">
        <f>+T56/Q56</f>
        <v>0.7865168539325843</v>
      </c>
    </row>
    <row r="57" spans="1:21" x14ac:dyDescent="0.25">
      <c r="C57" s="42"/>
    </row>
    <row r="58" spans="1:21" ht="15.75" thickBot="1" x14ac:dyDescent="0.3">
      <c r="A58" t="s">
        <v>168</v>
      </c>
    </row>
    <row r="59" spans="1:21" x14ac:dyDescent="0.25">
      <c r="A59" s="1" t="s">
        <v>162</v>
      </c>
      <c r="B59" s="1"/>
      <c r="D59" s="5" t="s">
        <v>3</v>
      </c>
      <c r="E59" s="44" t="s">
        <v>3</v>
      </c>
    </row>
    <row r="60" spans="1:21" x14ac:dyDescent="0.25">
      <c r="A60" s="9" t="s">
        <v>139</v>
      </c>
      <c r="B60" s="1"/>
      <c r="D60" s="12" t="s">
        <v>9</v>
      </c>
      <c r="E60" s="12" t="s">
        <v>9</v>
      </c>
    </row>
    <row r="61" spans="1:21" x14ac:dyDescent="0.25">
      <c r="A61" s="187" t="s">
        <v>151</v>
      </c>
      <c r="B61" s="1"/>
      <c r="D61" s="12" t="s">
        <v>11</v>
      </c>
      <c r="E61" s="12" t="s">
        <v>40</v>
      </c>
    </row>
    <row r="62" spans="1:21" x14ac:dyDescent="0.25">
      <c r="A62" s="187" t="s">
        <v>15</v>
      </c>
      <c r="B62" s="1"/>
      <c r="D62" s="12" t="s">
        <v>15</v>
      </c>
      <c r="E62" s="12" t="s">
        <v>17</v>
      </c>
    </row>
    <row r="63" spans="1:21" ht="15.75" thickBot="1" x14ac:dyDescent="0.3">
      <c r="A63" s="19" t="s">
        <v>18</v>
      </c>
      <c r="B63" s="20" t="s">
        <v>19</v>
      </c>
      <c r="D63" s="24" t="s">
        <v>167</v>
      </c>
      <c r="E63" s="255">
        <v>42833</v>
      </c>
    </row>
    <row r="64" spans="1:21" x14ac:dyDescent="0.25">
      <c r="A64" s="28" t="str">
        <f>+$A$1</f>
        <v>Britz</v>
      </c>
      <c r="B64" s="29" t="str">
        <f>+$B$1</f>
        <v>Morgan</v>
      </c>
      <c r="C64" s="76" t="s">
        <v>194</v>
      </c>
      <c r="D64" s="289">
        <v>1.0417000000000005</v>
      </c>
      <c r="E64" s="290">
        <v>19</v>
      </c>
      <c r="F64" s="42"/>
    </row>
    <row r="65" spans="1:13" x14ac:dyDescent="0.25">
      <c r="C65" s="42"/>
    </row>
    <row r="66" spans="1:13" x14ac:dyDescent="0.25">
      <c r="A66" t="s">
        <v>170</v>
      </c>
      <c r="C66" s="42"/>
      <c r="J66" s="77"/>
    </row>
    <row r="67" spans="1:13" ht="15.75" thickBot="1" x14ac:dyDescent="0.3">
      <c r="A67" t="s">
        <v>169</v>
      </c>
    </row>
    <row r="68" spans="1:13" x14ac:dyDescent="0.25">
      <c r="A68" s="1" t="s">
        <v>162</v>
      </c>
      <c r="B68" s="1"/>
      <c r="D68" s="8" t="s">
        <v>3</v>
      </c>
      <c r="E68" s="8" t="s">
        <v>3</v>
      </c>
      <c r="F68" s="8" t="s">
        <v>3</v>
      </c>
      <c r="G68" s="8" t="s">
        <v>3</v>
      </c>
      <c r="H68" s="8" t="s">
        <v>3</v>
      </c>
      <c r="I68" s="8" t="s">
        <v>3</v>
      </c>
      <c r="J68" s="8" t="s">
        <v>3</v>
      </c>
      <c r="K68" s="44" t="s">
        <v>3</v>
      </c>
      <c r="L68" s="172" t="s">
        <v>31</v>
      </c>
      <c r="M68" s="8" t="s">
        <v>142</v>
      </c>
    </row>
    <row r="69" spans="1:13" x14ac:dyDescent="0.25">
      <c r="A69" s="9" t="s">
        <v>139</v>
      </c>
      <c r="B69" s="1"/>
      <c r="D69" s="12" t="s">
        <v>9</v>
      </c>
      <c r="E69" s="12" t="s">
        <v>9</v>
      </c>
      <c r="F69" s="12" t="s">
        <v>9</v>
      </c>
      <c r="G69" s="12" t="s">
        <v>9</v>
      </c>
      <c r="H69" s="12" t="s">
        <v>9</v>
      </c>
      <c r="I69" s="12" t="s">
        <v>9</v>
      </c>
      <c r="J69" s="12" t="s">
        <v>9</v>
      </c>
      <c r="K69" s="59" t="s">
        <v>9</v>
      </c>
      <c r="L69" s="92" t="s">
        <v>50</v>
      </c>
      <c r="M69" s="59" t="s">
        <v>50</v>
      </c>
    </row>
    <row r="70" spans="1:13" x14ac:dyDescent="0.25">
      <c r="A70" s="169" t="s">
        <v>143</v>
      </c>
      <c r="B70" s="1"/>
      <c r="D70" s="12" t="s">
        <v>13</v>
      </c>
      <c r="E70" s="12" t="s">
        <v>13</v>
      </c>
      <c r="F70" s="12" t="s">
        <v>13</v>
      </c>
      <c r="G70" s="12" t="s">
        <v>13</v>
      </c>
      <c r="H70" s="12" t="s">
        <v>13</v>
      </c>
      <c r="I70" s="12" t="s">
        <v>13</v>
      </c>
      <c r="J70" s="12" t="s">
        <v>13</v>
      </c>
      <c r="K70" s="12" t="s">
        <v>17</v>
      </c>
      <c r="L70" s="16" t="s">
        <v>107</v>
      </c>
      <c r="M70" s="59" t="s">
        <v>144</v>
      </c>
    </row>
    <row r="71" spans="1:13" x14ac:dyDescent="0.25">
      <c r="A71" s="99" t="s">
        <v>15</v>
      </c>
      <c r="B71" s="1"/>
      <c r="D71" s="12" t="s">
        <v>17</v>
      </c>
      <c r="E71" s="12" t="s">
        <v>17</v>
      </c>
      <c r="F71" s="12" t="s">
        <v>17</v>
      </c>
      <c r="G71" s="12" t="s">
        <v>17</v>
      </c>
      <c r="H71" s="12" t="s">
        <v>17</v>
      </c>
      <c r="I71" s="12" t="s">
        <v>17</v>
      </c>
      <c r="J71" s="12" t="s">
        <v>17</v>
      </c>
      <c r="K71" s="12" t="s">
        <v>41</v>
      </c>
      <c r="L71" s="55">
        <v>42815</v>
      </c>
      <c r="M71" s="53">
        <v>42815</v>
      </c>
    </row>
    <row r="72" spans="1:13" ht="15.75" thickBot="1" x14ac:dyDescent="0.3">
      <c r="A72" s="256" t="s">
        <v>18</v>
      </c>
      <c r="B72" s="39" t="s">
        <v>19</v>
      </c>
      <c r="D72" s="27">
        <v>42646</v>
      </c>
      <c r="E72" s="27">
        <v>42679</v>
      </c>
      <c r="F72" s="27">
        <v>42710</v>
      </c>
      <c r="G72" s="27">
        <v>42741</v>
      </c>
      <c r="H72" s="27">
        <v>42763</v>
      </c>
      <c r="I72" s="27">
        <v>42798</v>
      </c>
      <c r="J72" s="81">
        <v>42815</v>
      </c>
      <c r="K72" s="27">
        <v>42833</v>
      </c>
      <c r="L72" s="81">
        <v>42833</v>
      </c>
      <c r="M72" s="27">
        <v>42833</v>
      </c>
    </row>
    <row r="73" spans="1:13" x14ac:dyDescent="0.25">
      <c r="A73" s="28" t="str">
        <f>+$A$1</f>
        <v>Britz</v>
      </c>
      <c r="B73" s="29" t="str">
        <f>+$B$1</f>
        <v>Morgan</v>
      </c>
      <c r="C73" s="84" t="s">
        <v>45</v>
      </c>
      <c r="D73" s="37"/>
      <c r="E73" s="67"/>
      <c r="F73" s="67"/>
      <c r="G73" s="67"/>
      <c r="H73" s="67"/>
      <c r="I73" s="37"/>
      <c r="J73" s="141">
        <v>89</v>
      </c>
      <c r="K73" s="141">
        <v>54</v>
      </c>
      <c r="L73" s="141">
        <f>+J73-K73</f>
        <v>35</v>
      </c>
      <c r="M73" s="233">
        <f>+L73/J73</f>
        <v>0.39325842696629215</v>
      </c>
    </row>
    <row r="74" spans="1:13" x14ac:dyDescent="0.25">
      <c r="C74" s="42"/>
    </row>
    <row r="75" spans="1:13" ht="19.5" thickBot="1" x14ac:dyDescent="0.35">
      <c r="A75" t="s">
        <v>171</v>
      </c>
      <c r="C75" s="42"/>
      <c r="D75" s="85"/>
      <c r="J75" s="85"/>
    </row>
    <row r="76" spans="1:13" x14ac:dyDescent="0.25">
      <c r="A76" s="1" t="s">
        <v>162</v>
      </c>
      <c r="B76" s="1"/>
      <c r="D76" s="42" t="s">
        <v>4</v>
      </c>
      <c r="E76" s="49" t="s">
        <v>3</v>
      </c>
    </row>
    <row r="77" spans="1:13" x14ac:dyDescent="0.25">
      <c r="A77" s="9" t="s">
        <v>139</v>
      </c>
      <c r="B77" s="1"/>
      <c r="D77" s="42" t="s">
        <v>3</v>
      </c>
      <c r="E77" s="80" t="s">
        <v>9</v>
      </c>
    </row>
    <row r="78" spans="1:13" x14ac:dyDescent="0.25">
      <c r="A78" s="169" t="s">
        <v>143</v>
      </c>
      <c r="B78" s="1"/>
      <c r="D78" s="42" t="s">
        <v>9</v>
      </c>
      <c r="E78" s="80" t="s">
        <v>17</v>
      </c>
    </row>
    <row r="79" spans="1:13" x14ac:dyDescent="0.25">
      <c r="A79" s="99" t="s">
        <v>15</v>
      </c>
      <c r="B79" s="1"/>
      <c r="D79" s="42" t="s">
        <v>16</v>
      </c>
      <c r="E79" s="59" t="s">
        <v>41</v>
      </c>
    </row>
    <row r="80" spans="1:13" ht="15.75" thickBot="1" x14ac:dyDescent="0.3">
      <c r="A80" s="19" t="s">
        <v>18</v>
      </c>
      <c r="B80" s="39" t="s">
        <v>19</v>
      </c>
      <c r="D80" s="42" t="s">
        <v>96</v>
      </c>
      <c r="E80" s="287">
        <v>42833</v>
      </c>
    </row>
    <row r="81" spans="1:22" x14ac:dyDescent="0.25">
      <c r="A81" s="28" t="str">
        <f>+$A$1</f>
        <v>Britz</v>
      </c>
      <c r="B81" s="29" t="str">
        <f>+$B$1</f>
        <v>Morgan</v>
      </c>
      <c r="C81" s="86" t="s">
        <v>195</v>
      </c>
      <c r="D81" s="249">
        <v>1.0417000000000005</v>
      </c>
      <c r="E81" s="291">
        <v>54</v>
      </c>
    </row>
    <row r="82" spans="1:22" x14ac:dyDescent="0.25">
      <c r="C82" s="42"/>
    </row>
    <row r="83" spans="1:22" ht="15.75" thickBot="1" x14ac:dyDescent="0.3">
      <c r="A83" t="s">
        <v>159</v>
      </c>
      <c r="F83" s="42"/>
      <c r="H83" s="42"/>
      <c r="K83" s="87"/>
      <c r="T83" s="42"/>
      <c r="U83" s="42"/>
    </row>
    <row r="84" spans="1:22" x14ac:dyDescent="0.25">
      <c r="A84" s="1" t="s">
        <v>162</v>
      </c>
      <c r="B84" s="1"/>
      <c r="D84" s="4" t="s">
        <v>46</v>
      </c>
      <c r="E84" s="4" t="s">
        <v>46</v>
      </c>
      <c r="F84" s="4" t="s">
        <v>46</v>
      </c>
      <c r="G84" s="4" t="s">
        <v>47</v>
      </c>
      <c r="H84" s="44" t="s">
        <v>47</v>
      </c>
      <c r="I84" s="6" t="s">
        <v>47</v>
      </c>
      <c r="J84" s="6" t="s">
        <v>47</v>
      </c>
      <c r="K84" s="6" t="s">
        <v>47</v>
      </c>
      <c r="L84" s="6" t="s">
        <v>47</v>
      </c>
      <c r="M84" s="6" t="s">
        <v>47</v>
      </c>
      <c r="N84" s="47" t="s">
        <v>47</v>
      </c>
      <c r="O84" s="4" t="s">
        <v>47</v>
      </c>
      <c r="P84" s="4" t="s">
        <v>47</v>
      </c>
      <c r="Q84" s="4" t="s">
        <v>47</v>
      </c>
      <c r="R84" s="4" t="s">
        <v>47</v>
      </c>
      <c r="S84" s="4" t="s">
        <v>47</v>
      </c>
      <c r="T84" s="4" t="s">
        <v>47</v>
      </c>
      <c r="U84" s="3" t="s">
        <v>31</v>
      </c>
      <c r="V84" s="43" t="s">
        <v>48</v>
      </c>
    </row>
    <row r="85" spans="1:22" x14ac:dyDescent="0.25">
      <c r="A85" s="9" t="s">
        <v>139</v>
      </c>
      <c r="B85" s="1" t="s">
        <v>145</v>
      </c>
      <c r="D85" s="89" t="s">
        <v>49</v>
      </c>
      <c r="E85" s="89" t="s">
        <v>49</v>
      </c>
      <c r="F85" s="72" t="s">
        <v>49</v>
      </c>
      <c r="G85" s="92" t="s">
        <v>49</v>
      </c>
      <c r="H85" s="121" t="s">
        <v>49</v>
      </c>
      <c r="I85" s="173" t="s">
        <v>49</v>
      </c>
      <c r="J85" s="173" t="s">
        <v>49</v>
      </c>
      <c r="K85" s="173" t="s">
        <v>49</v>
      </c>
      <c r="L85" s="173" t="s">
        <v>49</v>
      </c>
      <c r="M85" s="173" t="s">
        <v>49</v>
      </c>
      <c r="N85" s="174" t="s">
        <v>49</v>
      </c>
      <c r="O85" s="92" t="s">
        <v>49</v>
      </c>
      <c r="P85" s="92" t="s">
        <v>49</v>
      </c>
      <c r="Q85" s="92" t="s">
        <v>49</v>
      </c>
      <c r="R85" s="92" t="s">
        <v>49</v>
      </c>
      <c r="S85" s="92" t="s">
        <v>49</v>
      </c>
      <c r="T85" s="92" t="s">
        <v>49</v>
      </c>
      <c r="U85" s="175" t="s">
        <v>50</v>
      </c>
      <c r="V85" s="176" t="s">
        <v>51</v>
      </c>
    </row>
    <row r="86" spans="1:22" x14ac:dyDescent="0.25">
      <c r="A86" s="177" t="s">
        <v>146</v>
      </c>
      <c r="B86" s="1"/>
      <c r="D86" s="10" t="s">
        <v>52</v>
      </c>
      <c r="E86" s="10" t="s">
        <v>52</v>
      </c>
      <c r="F86" s="10" t="s">
        <v>52</v>
      </c>
      <c r="G86" s="90" t="s">
        <v>52</v>
      </c>
      <c r="H86" s="59" t="s">
        <v>52</v>
      </c>
      <c r="I86" s="18" t="s">
        <v>52</v>
      </c>
      <c r="J86" s="18" t="s">
        <v>52</v>
      </c>
      <c r="K86" s="18" t="s">
        <v>52</v>
      </c>
      <c r="L86" s="18" t="s">
        <v>52</v>
      </c>
      <c r="M86" s="18" t="s">
        <v>52</v>
      </c>
      <c r="N86" s="91" t="s">
        <v>52</v>
      </c>
      <c r="O86" s="90" t="s">
        <v>52</v>
      </c>
      <c r="P86" s="90" t="s">
        <v>52</v>
      </c>
      <c r="Q86" s="90" t="s">
        <v>52</v>
      </c>
      <c r="R86" s="90" t="s">
        <v>52</v>
      </c>
      <c r="S86" s="90" t="s">
        <v>52</v>
      </c>
      <c r="T86" s="90" t="s">
        <v>52</v>
      </c>
      <c r="U86" s="178" t="s">
        <v>53</v>
      </c>
      <c r="V86" s="50" t="s">
        <v>54</v>
      </c>
    </row>
    <row r="87" spans="1:22" x14ac:dyDescent="0.25">
      <c r="A87" s="1"/>
      <c r="B87" s="1"/>
      <c r="D87" s="10" t="s">
        <v>55</v>
      </c>
      <c r="E87" s="10" t="s">
        <v>56</v>
      </c>
      <c r="F87" s="10" t="s">
        <v>57</v>
      </c>
      <c r="G87" s="90" t="s">
        <v>58</v>
      </c>
      <c r="H87" s="59" t="s">
        <v>59</v>
      </c>
      <c r="I87" s="18" t="s">
        <v>60</v>
      </c>
      <c r="J87" s="18" t="s">
        <v>61</v>
      </c>
      <c r="K87" s="18" t="s">
        <v>62</v>
      </c>
      <c r="L87" s="18" t="s">
        <v>63</v>
      </c>
      <c r="M87" s="18" t="s">
        <v>64</v>
      </c>
      <c r="N87" s="91" t="s">
        <v>65</v>
      </c>
      <c r="O87" s="92" t="s">
        <v>66</v>
      </c>
      <c r="P87" s="92" t="s">
        <v>67</v>
      </c>
      <c r="Q87" s="92" t="s">
        <v>68</v>
      </c>
      <c r="R87" s="92" t="s">
        <v>69</v>
      </c>
      <c r="S87" s="92" t="s">
        <v>147</v>
      </c>
      <c r="T87" s="92" t="s">
        <v>172</v>
      </c>
      <c r="U87" s="179">
        <v>42815</v>
      </c>
      <c r="V87" s="180">
        <v>42815</v>
      </c>
    </row>
    <row r="88" spans="1:22" ht="15.75" thickBot="1" x14ac:dyDescent="0.3">
      <c r="A88" s="19" t="s">
        <v>18</v>
      </c>
      <c r="B88" s="20" t="s">
        <v>19</v>
      </c>
      <c r="D88" s="93">
        <v>2016</v>
      </c>
      <c r="E88" s="93">
        <v>2016</v>
      </c>
      <c r="F88" s="93">
        <v>2016</v>
      </c>
      <c r="G88" s="94">
        <v>2016</v>
      </c>
      <c r="H88" s="95">
        <v>2016</v>
      </c>
      <c r="I88" s="96">
        <v>2016</v>
      </c>
      <c r="J88" s="96">
        <v>2016</v>
      </c>
      <c r="K88" s="96">
        <v>2016</v>
      </c>
      <c r="L88" s="96">
        <v>2016</v>
      </c>
      <c r="M88" s="96">
        <v>2016</v>
      </c>
      <c r="N88" s="97">
        <v>2016</v>
      </c>
      <c r="O88" s="94">
        <v>2016</v>
      </c>
      <c r="P88" s="94">
        <v>2017</v>
      </c>
      <c r="Q88" s="94">
        <v>2017</v>
      </c>
      <c r="R88" s="94">
        <v>2017</v>
      </c>
      <c r="S88" s="94">
        <v>2017</v>
      </c>
      <c r="T88" s="94">
        <v>2017</v>
      </c>
      <c r="U88" s="181">
        <v>42833</v>
      </c>
      <c r="V88" s="182">
        <v>42833</v>
      </c>
    </row>
    <row r="89" spans="1:22" x14ac:dyDescent="0.25">
      <c r="A89" s="28" t="str">
        <f>+$A$1</f>
        <v>Britz</v>
      </c>
      <c r="B89" s="29" t="str">
        <f>+$B$1</f>
        <v>Morgan</v>
      </c>
      <c r="C89" s="223" t="s">
        <v>70</v>
      </c>
      <c r="D89" s="37"/>
      <c r="E89" s="37"/>
      <c r="F89" s="37"/>
      <c r="G89" s="67"/>
      <c r="H89" s="67"/>
      <c r="I89" s="67"/>
      <c r="J89" s="67"/>
      <c r="K89" s="67"/>
      <c r="L89" s="67"/>
      <c r="M89" s="67"/>
      <c r="N89" s="67"/>
      <c r="O89" s="67"/>
      <c r="P89" s="37"/>
      <c r="Q89" s="67"/>
      <c r="R89" s="37"/>
      <c r="S89" s="141">
        <v>129</v>
      </c>
      <c r="T89" s="141">
        <v>125</v>
      </c>
      <c r="U89" s="141">
        <f>+S89-T89</f>
        <v>4</v>
      </c>
      <c r="V89" s="224">
        <f>+U89/S89</f>
        <v>3.1007751937984496E-2</v>
      </c>
    </row>
    <row r="91" spans="1:22" ht="15.75" thickBot="1" x14ac:dyDescent="0.3">
      <c r="A91" t="s">
        <v>175</v>
      </c>
    </row>
    <row r="92" spans="1:22" x14ac:dyDescent="0.25">
      <c r="A92" s="1" t="s">
        <v>162</v>
      </c>
      <c r="B92" s="1"/>
      <c r="D92" s="8" t="s">
        <v>84</v>
      </c>
      <c r="E92" s="79" t="s">
        <v>84</v>
      </c>
      <c r="F92" s="79" t="s">
        <v>84</v>
      </c>
      <c r="G92" s="109" t="s">
        <v>84</v>
      </c>
      <c r="H92" s="8" t="s">
        <v>84</v>
      </c>
      <c r="I92" s="109" t="s">
        <v>84</v>
      </c>
      <c r="J92" s="88" t="s">
        <v>84</v>
      </c>
      <c r="K92" s="8" t="s">
        <v>84</v>
      </c>
      <c r="L92" s="8" t="s">
        <v>84</v>
      </c>
      <c r="M92" s="8" t="s">
        <v>84</v>
      </c>
      <c r="N92" s="8" t="s">
        <v>31</v>
      </c>
      <c r="O92" s="8" t="s">
        <v>44</v>
      </c>
    </row>
    <row r="93" spans="1:22" x14ac:dyDescent="0.25">
      <c r="A93" s="9" t="s">
        <v>139</v>
      </c>
      <c r="B93" s="1"/>
      <c r="D93" s="59" t="s">
        <v>85</v>
      </c>
      <c r="E93" s="18" t="s">
        <v>85</v>
      </c>
      <c r="F93" s="18" t="s">
        <v>85</v>
      </c>
      <c r="G93" s="91" t="s">
        <v>85</v>
      </c>
      <c r="H93" s="59" t="s">
        <v>85</v>
      </c>
      <c r="I93" s="91" t="s">
        <v>85</v>
      </c>
      <c r="J93" s="59" t="s">
        <v>85</v>
      </c>
      <c r="K93" s="59" t="s">
        <v>85</v>
      </c>
      <c r="L93" s="59" t="s">
        <v>85</v>
      </c>
      <c r="M93" s="59" t="s">
        <v>85</v>
      </c>
      <c r="N93" s="59" t="s">
        <v>38</v>
      </c>
      <c r="O93" s="59" t="s">
        <v>38</v>
      </c>
    </row>
    <row r="94" spans="1:22" x14ac:dyDescent="0.25">
      <c r="A94" s="1" t="s">
        <v>148</v>
      </c>
      <c r="B94" s="1"/>
      <c r="D94" s="59" t="s">
        <v>17</v>
      </c>
      <c r="E94" s="18" t="s">
        <v>17</v>
      </c>
      <c r="F94" s="18" t="s">
        <v>17</v>
      </c>
      <c r="G94" s="91" t="s">
        <v>17</v>
      </c>
      <c r="H94" s="59" t="s">
        <v>17</v>
      </c>
      <c r="I94" s="91" t="s">
        <v>17</v>
      </c>
      <c r="J94" s="59" t="s">
        <v>17</v>
      </c>
      <c r="K94" s="59" t="s">
        <v>17</v>
      </c>
      <c r="L94" s="59" t="s">
        <v>17</v>
      </c>
      <c r="M94" s="59" t="s">
        <v>17</v>
      </c>
      <c r="N94" s="59" t="s">
        <v>86</v>
      </c>
      <c r="O94" s="59" t="s">
        <v>86</v>
      </c>
    </row>
    <row r="95" spans="1:22" x14ac:dyDescent="0.25">
      <c r="A95" s="1" t="s">
        <v>36</v>
      </c>
      <c r="B95" s="1"/>
      <c r="D95" s="59" t="s">
        <v>86</v>
      </c>
      <c r="E95" s="18" t="s">
        <v>86</v>
      </c>
      <c r="F95" s="18" t="s">
        <v>86</v>
      </c>
      <c r="G95" s="91" t="s">
        <v>86</v>
      </c>
      <c r="H95" s="59" t="s">
        <v>86</v>
      </c>
      <c r="I95" s="91" t="s">
        <v>86</v>
      </c>
      <c r="J95" s="59" t="s">
        <v>86</v>
      </c>
      <c r="K95" s="59" t="s">
        <v>86</v>
      </c>
      <c r="L95" s="59" t="s">
        <v>86</v>
      </c>
      <c r="M95" s="59" t="s">
        <v>86</v>
      </c>
      <c r="N95" s="110">
        <v>42815</v>
      </c>
      <c r="O95" s="110">
        <v>42815</v>
      </c>
    </row>
    <row r="96" spans="1:22" ht="15.75" thickBot="1" x14ac:dyDescent="0.3">
      <c r="A96" s="19" t="s">
        <v>18</v>
      </c>
      <c r="B96" s="20" t="s">
        <v>19</v>
      </c>
      <c r="D96" s="111">
        <v>42562</v>
      </c>
      <c r="E96" s="112">
        <v>42602</v>
      </c>
      <c r="F96" s="113">
        <v>42646</v>
      </c>
      <c r="G96" s="114">
        <v>42679</v>
      </c>
      <c r="H96" s="111">
        <v>42710</v>
      </c>
      <c r="I96" s="114">
        <v>42741</v>
      </c>
      <c r="J96" s="111">
        <v>42763</v>
      </c>
      <c r="K96" s="111">
        <v>42798</v>
      </c>
      <c r="L96" s="111">
        <v>42815</v>
      </c>
      <c r="M96" s="111">
        <v>42833</v>
      </c>
      <c r="N96" s="111">
        <v>42833</v>
      </c>
      <c r="O96" s="111">
        <v>42833</v>
      </c>
    </row>
    <row r="97" spans="1:19" x14ac:dyDescent="0.25">
      <c r="A97" s="28" t="str">
        <f>+$A$1</f>
        <v>Britz</v>
      </c>
      <c r="B97" s="29" t="str">
        <f>+$B$1</f>
        <v>Morgan</v>
      </c>
      <c r="C97" s="292" t="s">
        <v>87</v>
      </c>
      <c r="D97" s="37"/>
      <c r="E97" s="37"/>
      <c r="F97" s="37"/>
      <c r="G97" s="37"/>
      <c r="H97" s="37"/>
      <c r="I97" s="37"/>
      <c r="J97" s="37"/>
      <c r="K97" s="37"/>
      <c r="L97" s="141">
        <v>166</v>
      </c>
      <c r="M97" s="141">
        <v>163</v>
      </c>
      <c r="N97" s="141">
        <f>+L97-M97</f>
        <v>3</v>
      </c>
      <c r="O97" s="219">
        <f>+N97/L97</f>
        <v>1.8072289156626505E-2</v>
      </c>
    </row>
    <row r="99" spans="1:19" ht="15.75" thickBot="1" x14ac:dyDescent="0.3">
      <c r="A99" t="s">
        <v>177</v>
      </c>
      <c r="H99" s="42"/>
    </row>
    <row r="100" spans="1:19" x14ac:dyDescent="0.25">
      <c r="A100" s="1" t="s">
        <v>162</v>
      </c>
      <c r="B100" s="119"/>
      <c r="D100" s="44" t="s">
        <v>47</v>
      </c>
      <c r="E100" s="6" t="s">
        <v>47</v>
      </c>
      <c r="F100" s="6" t="s">
        <v>47</v>
      </c>
      <c r="G100" s="6" t="s">
        <v>47</v>
      </c>
      <c r="H100" s="6" t="s">
        <v>47</v>
      </c>
      <c r="I100" s="44" t="s">
        <v>47</v>
      </c>
      <c r="J100" s="44" t="s">
        <v>47</v>
      </c>
      <c r="K100" s="44" t="s">
        <v>47</v>
      </c>
      <c r="L100" s="6" t="s">
        <v>47</v>
      </c>
      <c r="M100" s="44" t="s">
        <v>47</v>
      </c>
      <c r="N100" s="44" t="s">
        <v>47</v>
      </c>
      <c r="O100" s="44" t="s">
        <v>47</v>
      </c>
      <c r="P100" s="44" t="s">
        <v>47</v>
      </c>
      <c r="Q100" s="44" t="s">
        <v>47</v>
      </c>
      <c r="R100" s="8" t="s">
        <v>31</v>
      </c>
      <c r="S100" s="120" t="s">
        <v>32</v>
      </c>
    </row>
    <row r="101" spans="1:19" x14ac:dyDescent="0.25">
      <c r="A101" s="9" t="s">
        <v>139</v>
      </c>
      <c r="B101" s="119"/>
      <c r="D101" s="121" t="s">
        <v>49</v>
      </c>
      <c r="E101" s="173" t="s">
        <v>49</v>
      </c>
      <c r="F101" s="173" t="s">
        <v>49</v>
      </c>
      <c r="G101" s="173" t="s">
        <v>49</v>
      </c>
      <c r="H101" s="173" t="s">
        <v>49</v>
      </c>
      <c r="I101" s="59" t="s">
        <v>49</v>
      </c>
      <c r="J101" s="59" t="s">
        <v>49</v>
      </c>
      <c r="K101" s="121" t="s">
        <v>49</v>
      </c>
      <c r="L101" s="173" t="s">
        <v>49</v>
      </c>
      <c r="M101" s="121" t="s">
        <v>49</v>
      </c>
      <c r="N101" s="121" t="s">
        <v>49</v>
      </c>
      <c r="O101" s="121" t="s">
        <v>49</v>
      </c>
      <c r="P101" s="121" t="s">
        <v>49</v>
      </c>
      <c r="Q101" s="121" t="s">
        <v>49</v>
      </c>
      <c r="R101" s="121" t="s">
        <v>38</v>
      </c>
      <c r="S101" s="121" t="s">
        <v>38</v>
      </c>
    </row>
    <row r="102" spans="1:19" x14ac:dyDescent="0.25">
      <c r="A102" s="183" t="s">
        <v>149</v>
      </c>
      <c r="B102" s="119"/>
      <c r="D102" s="59" t="s">
        <v>97</v>
      </c>
      <c r="E102" s="18" t="s">
        <v>97</v>
      </c>
      <c r="F102" s="18" t="s">
        <v>97</v>
      </c>
      <c r="G102" s="18" t="s">
        <v>97</v>
      </c>
      <c r="H102" s="18" t="s">
        <v>97</v>
      </c>
      <c r="I102" s="59" t="s">
        <v>97</v>
      </c>
      <c r="J102" s="59" t="s">
        <v>97</v>
      </c>
      <c r="K102" s="59" t="s">
        <v>97</v>
      </c>
      <c r="L102" s="18" t="s">
        <v>97</v>
      </c>
      <c r="M102" s="59" t="s">
        <v>97</v>
      </c>
      <c r="N102" s="59" t="s">
        <v>97</v>
      </c>
      <c r="O102" s="59" t="s">
        <v>97</v>
      </c>
      <c r="P102" s="59" t="s">
        <v>97</v>
      </c>
      <c r="Q102" s="59" t="s">
        <v>97</v>
      </c>
      <c r="R102" s="59" t="s">
        <v>41</v>
      </c>
      <c r="S102" s="59" t="s">
        <v>41</v>
      </c>
    </row>
    <row r="103" spans="1:19" x14ac:dyDescent="0.25">
      <c r="A103" s="119" t="s">
        <v>36</v>
      </c>
      <c r="B103" s="119"/>
      <c r="D103" s="59" t="s">
        <v>17</v>
      </c>
      <c r="E103" s="18" t="s">
        <v>17</v>
      </c>
      <c r="F103" s="18" t="s">
        <v>17</v>
      </c>
      <c r="G103" s="18" t="s">
        <v>17</v>
      </c>
      <c r="H103" s="18" t="s">
        <v>17</v>
      </c>
      <c r="I103" s="59" t="s">
        <v>17</v>
      </c>
      <c r="J103" s="59" t="s">
        <v>17</v>
      </c>
      <c r="K103" s="59" t="s">
        <v>17</v>
      </c>
      <c r="L103" s="18" t="s">
        <v>17</v>
      </c>
      <c r="M103" s="59" t="s">
        <v>17</v>
      </c>
      <c r="N103" s="59" t="s">
        <v>17</v>
      </c>
      <c r="O103" s="59" t="s">
        <v>17</v>
      </c>
      <c r="P103" s="59" t="s">
        <v>17</v>
      </c>
      <c r="Q103" s="59" t="s">
        <v>17</v>
      </c>
      <c r="R103" s="68">
        <v>42815</v>
      </c>
      <c r="S103" s="68">
        <v>42815</v>
      </c>
    </row>
    <row r="104" spans="1:19" ht="15.75" thickBot="1" x14ac:dyDescent="0.3">
      <c r="A104" s="39" t="s">
        <v>18</v>
      </c>
      <c r="B104" s="266" t="s">
        <v>19</v>
      </c>
      <c r="D104" s="267">
        <v>42464</v>
      </c>
      <c r="E104" s="268">
        <v>42476</v>
      </c>
      <c r="F104" s="268">
        <v>42492</v>
      </c>
      <c r="G104" s="268">
        <v>42518</v>
      </c>
      <c r="H104" s="268">
        <v>42548</v>
      </c>
      <c r="I104" s="111">
        <v>42602</v>
      </c>
      <c r="J104" s="269">
        <v>42646</v>
      </c>
      <c r="K104" s="66">
        <v>42679</v>
      </c>
      <c r="L104" s="122">
        <v>42710</v>
      </c>
      <c r="M104" s="66">
        <v>42741</v>
      </c>
      <c r="N104" s="122">
        <v>42763</v>
      </c>
      <c r="O104" s="122">
        <v>42798</v>
      </c>
      <c r="P104" s="66">
        <v>42815</v>
      </c>
      <c r="Q104" s="66">
        <v>42833</v>
      </c>
      <c r="R104" s="66">
        <v>42833</v>
      </c>
      <c r="S104" s="66">
        <v>42833</v>
      </c>
    </row>
    <row r="105" spans="1:19" x14ac:dyDescent="0.25">
      <c r="A105" s="28" t="str">
        <f>+$A$1</f>
        <v>Britz</v>
      </c>
      <c r="B105" s="29" t="str">
        <f>+$B$1</f>
        <v>Morgan</v>
      </c>
      <c r="C105" s="69" t="s">
        <v>98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141">
        <v>136</v>
      </c>
      <c r="Q105" s="141">
        <v>113</v>
      </c>
      <c r="R105" s="141">
        <f>+P105-Q105</f>
        <v>23</v>
      </c>
      <c r="S105" s="225">
        <f>+R105/P105</f>
        <v>0.16911764705882354</v>
      </c>
    </row>
    <row r="106" spans="1:19" x14ac:dyDescent="0.25">
      <c r="C106" s="42"/>
    </row>
    <row r="107" spans="1:19" x14ac:dyDescent="0.25">
      <c r="A107" t="s">
        <v>180</v>
      </c>
    </row>
    <row r="108" spans="1:19" ht="15.75" thickBot="1" x14ac:dyDescent="0.3">
      <c r="A108" t="s">
        <v>106</v>
      </c>
    </row>
    <row r="109" spans="1:19" x14ac:dyDescent="0.25">
      <c r="A109" s="1" t="s">
        <v>150</v>
      </c>
      <c r="B109" s="1"/>
      <c r="D109" s="271" t="s">
        <v>107</v>
      </c>
      <c r="E109" s="272" t="s">
        <v>108</v>
      </c>
      <c r="F109" s="273" t="s">
        <v>108</v>
      </c>
      <c r="G109" s="123" t="s">
        <v>108</v>
      </c>
      <c r="H109" s="123" t="s">
        <v>108</v>
      </c>
      <c r="I109" s="124" t="s">
        <v>108</v>
      </c>
      <c r="J109" s="124" t="s">
        <v>108</v>
      </c>
      <c r="K109" s="124" t="s">
        <v>108</v>
      </c>
      <c r="L109" s="125" t="s">
        <v>31</v>
      </c>
      <c r="M109" s="274" t="s">
        <v>44</v>
      </c>
    </row>
    <row r="110" spans="1:19" x14ac:dyDescent="0.25">
      <c r="A110" s="1" t="s">
        <v>181</v>
      </c>
      <c r="B110" s="1"/>
      <c r="D110" s="275" t="s">
        <v>182</v>
      </c>
      <c r="E110" s="126" t="s">
        <v>17</v>
      </c>
      <c r="F110" s="127" t="s">
        <v>17</v>
      </c>
      <c r="G110" s="127" t="s">
        <v>109</v>
      </c>
      <c r="H110" s="127" t="s">
        <v>109</v>
      </c>
      <c r="I110" s="126" t="s">
        <v>109</v>
      </c>
      <c r="J110" s="126" t="s">
        <v>109</v>
      </c>
      <c r="K110" s="126" t="s">
        <v>109</v>
      </c>
      <c r="L110" s="128" t="s">
        <v>183</v>
      </c>
      <c r="M110" s="128" t="s">
        <v>183</v>
      </c>
    </row>
    <row r="111" spans="1:19" x14ac:dyDescent="0.25">
      <c r="A111" s="1" t="s">
        <v>139</v>
      </c>
      <c r="B111" s="1"/>
      <c r="D111" s="275" t="s">
        <v>184</v>
      </c>
      <c r="E111" s="126" t="s">
        <v>110</v>
      </c>
      <c r="F111" s="127" t="s">
        <v>110</v>
      </c>
      <c r="G111" s="127" t="s">
        <v>110</v>
      </c>
      <c r="H111" s="127" t="s">
        <v>110</v>
      </c>
      <c r="I111" s="126" t="s">
        <v>110</v>
      </c>
      <c r="J111" s="126" t="s">
        <v>110</v>
      </c>
      <c r="K111" s="126" t="s">
        <v>110</v>
      </c>
      <c r="L111" s="128" t="s">
        <v>185</v>
      </c>
      <c r="M111" s="128" t="s">
        <v>185</v>
      </c>
    </row>
    <row r="112" spans="1:19" x14ac:dyDescent="0.25">
      <c r="A112" s="1" t="s">
        <v>108</v>
      </c>
      <c r="B112" s="1"/>
      <c r="D112" s="276" t="s">
        <v>186</v>
      </c>
      <c r="E112" s="126" t="s">
        <v>111</v>
      </c>
      <c r="F112" s="127" t="s">
        <v>111</v>
      </c>
      <c r="G112" s="127" t="s">
        <v>111</v>
      </c>
      <c r="H112" s="127" t="s">
        <v>111</v>
      </c>
      <c r="I112" s="126" t="s">
        <v>111</v>
      </c>
      <c r="J112" s="126" t="s">
        <v>111</v>
      </c>
      <c r="K112" s="126" t="s">
        <v>111</v>
      </c>
      <c r="L112" s="129">
        <v>42815</v>
      </c>
      <c r="M112" s="129">
        <v>42815</v>
      </c>
    </row>
    <row r="113" spans="1:22" ht="15.75" thickBot="1" x14ac:dyDescent="0.3">
      <c r="A113" s="19" t="s">
        <v>18</v>
      </c>
      <c r="B113" s="20" t="s">
        <v>19</v>
      </c>
      <c r="D113" s="185">
        <v>42562</v>
      </c>
      <c r="E113" s="185">
        <v>42602</v>
      </c>
      <c r="F113" s="185">
        <v>42710</v>
      </c>
      <c r="G113" s="186">
        <v>42741</v>
      </c>
      <c r="H113" s="186">
        <v>42763</v>
      </c>
      <c r="I113" s="185">
        <v>42798</v>
      </c>
      <c r="J113" s="185">
        <v>42815</v>
      </c>
      <c r="K113" s="277">
        <v>42833</v>
      </c>
      <c r="L113" s="184">
        <v>42833</v>
      </c>
      <c r="M113" s="184">
        <v>42833</v>
      </c>
    </row>
    <row r="114" spans="1:22" x14ac:dyDescent="0.25">
      <c r="A114" s="28" t="str">
        <f>+$A$1</f>
        <v>Britz</v>
      </c>
      <c r="B114" s="29" t="str">
        <f>+$B$1</f>
        <v>Morgan</v>
      </c>
      <c r="C114" s="74" t="s">
        <v>112</v>
      </c>
      <c r="D114" s="221"/>
      <c r="E114" s="221"/>
      <c r="F114" s="221"/>
      <c r="G114" s="221"/>
      <c r="H114" s="221"/>
      <c r="I114" s="221"/>
      <c r="J114" s="141">
        <v>179</v>
      </c>
      <c r="K114" s="141">
        <v>137</v>
      </c>
      <c r="L114" s="141">
        <f>+J114-K114</f>
        <v>42</v>
      </c>
      <c r="M114" s="231">
        <f>+L114/J114</f>
        <v>0.23463687150837989</v>
      </c>
    </row>
    <row r="115" spans="1:22" x14ac:dyDescent="0.25">
      <c r="C115" s="42"/>
    </row>
    <row r="116" spans="1:22" x14ac:dyDescent="0.25">
      <c r="C116" s="42"/>
    </row>
    <row r="117" spans="1:22" x14ac:dyDescent="0.25">
      <c r="A117" s="245" t="s">
        <v>295</v>
      </c>
      <c r="B117" s="228" t="s">
        <v>156</v>
      </c>
      <c r="C117" s="346" t="s">
        <v>25</v>
      </c>
      <c r="D117" s="347" t="s">
        <v>26</v>
      </c>
      <c r="E117" s="347" t="s">
        <v>27</v>
      </c>
      <c r="F117" s="347" t="s">
        <v>28</v>
      </c>
      <c r="G117" s="462" t="s">
        <v>296</v>
      </c>
      <c r="H117" s="423" t="s">
        <v>297</v>
      </c>
      <c r="I117" s="463" t="s">
        <v>277</v>
      </c>
      <c r="J117" s="464" t="s">
        <v>278</v>
      </c>
      <c r="K117" s="465" t="s">
        <v>298</v>
      </c>
      <c r="L117" s="464" t="s">
        <v>278</v>
      </c>
      <c r="M117" s="347" t="s">
        <v>28</v>
      </c>
      <c r="N117" s="466" t="s">
        <v>278</v>
      </c>
      <c r="O117" s="467" t="s">
        <v>299</v>
      </c>
      <c r="P117" s="467" t="s">
        <v>277</v>
      </c>
      <c r="Q117" s="431" t="s">
        <v>300</v>
      </c>
      <c r="R117" s="29" t="s">
        <v>97</v>
      </c>
      <c r="S117" s="468" t="s">
        <v>301</v>
      </c>
      <c r="T117" s="431" t="s">
        <v>302</v>
      </c>
      <c r="U117" s="469"/>
      <c r="V117" s="470"/>
    </row>
    <row r="118" spans="1:22" x14ac:dyDescent="0.25">
      <c r="A118" s="245" t="s">
        <v>295</v>
      </c>
      <c r="B118" s="228" t="s">
        <v>156</v>
      </c>
      <c r="C118" s="37">
        <v>10</v>
      </c>
      <c r="D118" s="37"/>
      <c r="E118" s="37"/>
      <c r="F118" s="38" t="s">
        <v>303</v>
      </c>
      <c r="G118" s="37">
        <v>-1</v>
      </c>
      <c r="H118" s="37">
        <v>-1</v>
      </c>
      <c r="I118" s="37">
        <v>0</v>
      </c>
      <c r="J118" s="37">
        <v>-1</v>
      </c>
      <c r="K118" s="37">
        <v>-1</v>
      </c>
      <c r="L118" s="37">
        <v>-1</v>
      </c>
      <c r="M118" s="38" t="s">
        <v>303</v>
      </c>
      <c r="N118" s="37">
        <v>-1</v>
      </c>
      <c r="O118" s="37">
        <v>0</v>
      </c>
      <c r="P118" s="37">
        <v>0</v>
      </c>
      <c r="Q118" s="471">
        <v>9</v>
      </c>
      <c r="R118" s="67">
        <v>-6</v>
      </c>
      <c r="S118" s="472">
        <f>+R118/Q118</f>
        <v>-0.66666666666666663</v>
      </c>
      <c r="T118" s="473">
        <f>+C118-S118</f>
        <v>10.666666666666666</v>
      </c>
      <c r="U118" s="474"/>
      <c r="V118" s="475"/>
    </row>
    <row r="119" spans="1:22" x14ac:dyDescent="0.25">
      <c r="A119" s="245" t="s">
        <v>295</v>
      </c>
      <c r="B119" s="228" t="s">
        <v>156</v>
      </c>
      <c r="C119" s="346" t="s">
        <v>25</v>
      </c>
      <c r="D119" s="347" t="s">
        <v>26</v>
      </c>
      <c r="E119" s="347" t="s">
        <v>27</v>
      </c>
      <c r="F119" s="347" t="s">
        <v>28</v>
      </c>
      <c r="G119" s="467" t="s">
        <v>298</v>
      </c>
      <c r="H119" s="424" t="s">
        <v>296</v>
      </c>
      <c r="I119" s="424" t="s">
        <v>296</v>
      </c>
      <c r="J119" s="347" t="s">
        <v>28</v>
      </c>
      <c r="K119" s="436" t="s">
        <v>279</v>
      </c>
      <c r="L119" s="440" t="s">
        <v>237</v>
      </c>
      <c r="M119" s="443" t="s">
        <v>277</v>
      </c>
      <c r="N119" s="410" t="s">
        <v>276</v>
      </c>
      <c r="O119" s="421" t="s">
        <v>240</v>
      </c>
      <c r="Q119" s="476" t="s">
        <v>300</v>
      </c>
      <c r="R119" s="312" t="s">
        <v>97</v>
      </c>
      <c r="S119" s="477" t="s">
        <v>301</v>
      </c>
      <c r="T119" s="476" t="s">
        <v>302</v>
      </c>
      <c r="U119" s="469" t="s">
        <v>304</v>
      </c>
      <c r="V119" s="470" t="s">
        <v>305</v>
      </c>
    </row>
    <row r="120" spans="1:22" x14ac:dyDescent="0.25">
      <c r="A120" s="245" t="s">
        <v>295</v>
      </c>
      <c r="B120" s="228" t="s">
        <v>156</v>
      </c>
      <c r="C120" s="37">
        <v>10</v>
      </c>
      <c r="D120" s="373">
        <f>+T118</f>
        <v>10.666666666666666</v>
      </c>
      <c r="E120" s="478">
        <v>42815</v>
      </c>
      <c r="F120" s="38" t="s">
        <v>303</v>
      </c>
      <c r="G120" s="37">
        <v>-1</v>
      </c>
      <c r="H120" s="37">
        <v>1</v>
      </c>
      <c r="I120" s="37">
        <v>1</v>
      </c>
      <c r="J120" s="418" t="s">
        <v>252</v>
      </c>
      <c r="K120" s="37">
        <v>-1</v>
      </c>
      <c r="L120" s="37">
        <v>1</v>
      </c>
      <c r="M120" s="37">
        <v>0</v>
      </c>
      <c r="N120" s="37">
        <v>2</v>
      </c>
      <c r="O120" s="37">
        <v>0</v>
      </c>
      <c r="Q120" s="479">
        <v>8</v>
      </c>
      <c r="R120" s="141">
        <v>3</v>
      </c>
      <c r="S120" s="480">
        <f>+R120/Q120</f>
        <v>0.375</v>
      </c>
      <c r="T120" s="238">
        <f>+C120-S120</f>
        <v>9.625</v>
      </c>
      <c r="U120" s="474">
        <v>10.666700000000001</v>
      </c>
      <c r="V120" s="475">
        <f>+U120-T120</f>
        <v>1.0417000000000005</v>
      </c>
    </row>
    <row r="121" spans="1:22" x14ac:dyDescent="0.25">
      <c r="C121" s="42"/>
    </row>
    <row r="122" spans="1:22" ht="15.75" thickBot="1" x14ac:dyDescent="0.3">
      <c r="C122" s="42"/>
    </row>
    <row r="123" spans="1:22" ht="21" x14ac:dyDescent="0.35">
      <c r="A123" s="135" t="s">
        <v>114</v>
      </c>
      <c r="D123" s="136" t="str">
        <f>+$A$1</f>
        <v>Britz</v>
      </c>
      <c r="E123" s="137" t="str">
        <f>+$B$1</f>
        <v>Morgan</v>
      </c>
      <c r="L123" s="1" t="str">
        <f>+$J$2</f>
        <v>Date:7 &amp; 8 April 17</v>
      </c>
      <c r="M123" s="1"/>
      <c r="N123" s="130" t="s">
        <v>30</v>
      </c>
      <c r="O123" s="191" t="s">
        <v>3</v>
      </c>
      <c r="P123" s="278" t="s">
        <v>3</v>
      </c>
      <c r="Q123" s="131" t="s">
        <v>47</v>
      </c>
      <c r="R123" s="279" t="s">
        <v>84</v>
      </c>
      <c r="S123" s="280" t="s">
        <v>92</v>
      </c>
      <c r="T123" s="192" t="s">
        <v>47</v>
      </c>
      <c r="U123" s="124" t="s">
        <v>108</v>
      </c>
    </row>
    <row r="124" spans="1:22" ht="21" x14ac:dyDescent="0.35">
      <c r="A124" s="13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9" t="s">
        <v>139</v>
      </c>
      <c r="M124" s="1"/>
      <c r="N124" s="132" t="s">
        <v>7</v>
      </c>
      <c r="O124" s="133" t="s">
        <v>9</v>
      </c>
      <c r="P124" s="281" t="s">
        <v>9</v>
      </c>
      <c r="Q124" s="193" t="s">
        <v>49</v>
      </c>
      <c r="R124" s="282" t="s">
        <v>85</v>
      </c>
      <c r="S124" s="283" t="s">
        <v>93</v>
      </c>
      <c r="T124" s="194" t="s">
        <v>49</v>
      </c>
      <c r="U124" s="126" t="s">
        <v>109</v>
      </c>
    </row>
    <row r="125" spans="1:22" ht="15.75" x14ac:dyDescent="0.25">
      <c r="A125" s="139" t="s">
        <v>115</v>
      </c>
      <c r="L125" s="1" t="s">
        <v>108</v>
      </c>
      <c r="M125" s="1"/>
      <c r="N125" s="132" t="s">
        <v>17</v>
      </c>
      <c r="O125" s="133" t="s">
        <v>40</v>
      </c>
      <c r="P125" s="281" t="s">
        <v>17</v>
      </c>
      <c r="Q125" s="134" t="s">
        <v>17</v>
      </c>
      <c r="R125" s="282" t="s">
        <v>17</v>
      </c>
      <c r="S125" s="283" t="s">
        <v>94</v>
      </c>
      <c r="T125" s="195" t="s">
        <v>97</v>
      </c>
      <c r="U125" s="126" t="s">
        <v>110</v>
      </c>
    </row>
    <row r="126" spans="1:22" ht="15.75" x14ac:dyDescent="0.25">
      <c r="A126" s="139"/>
      <c r="L126" s="99"/>
      <c r="M126" s="1"/>
      <c r="N126" s="132" t="s">
        <v>34</v>
      </c>
      <c r="O126" s="133" t="s">
        <v>17</v>
      </c>
      <c r="P126" s="281" t="s">
        <v>41</v>
      </c>
      <c r="Q126" s="134" t="s">
        <v>41</v>
      </c>
      <c r="R126" s="282" t="s">
        <v>86</v>
      </c>
      <c r="S126" s="283" t="s">
        <v>95</v>
      </c>
      <c r="T126" s="195" t="s">
        <v>17</v>
      </c>
      <c r="U126" s="126" t="s">
        <v>111</v>
      </c>
    </row>
    <row r="127" spans="1:22" ht="15.75" thickBot="1" x14ac:dyDescent="0.3">
      <c r="A127" s="140" t="s">
        <v>107</v>
      </c>
      <c r="B127" s="141">
        <f>+$C$6</f>
        <v>54</v>
      </c>
      <c r="C127" s="142" t="s">
        <v>116</v>
      </c>
      <c r="D127" s="143">
        <f>+$F$13</f>
        <v>1.0417000000000005</v>
      </c>
      <c r="E127" s="144" t="s">
        <v>117</v>
      </c>
      <c r="F127" s="145">
        <f>+$E$13</f>
        <v>10.666700000000001</v>
      </c>
      <c r="G127" s="146" t="s">
        <v>118</v>
      </c>
      <c r="H127" s="147">
        <f>+$G$13</f>
        <v>1</v>
      </c>
      <c r="I127" s="148" t="s">
        <v>119</v>
      </c>
      <c r="J127" s="149">
        <f>+$H$13</f>
        <v>1.0417000000000005</v>
      </c>
      <c r="L127" s="19" t="s">
        <v>18</v>
      </c>
      <c r="M127" s="20" t="s">
        <v>19</v>
      </c>
      <c r="N127" s="196">
        <v>42833</v>
      </c>
      <c r="O127" s="197">
        <v>42833</v>
      </c>
      <c r="P127" s="284">
        <v>42833</v>
      </c>
      <c r="Q127" s="198">
        <v>42833</v>
      </c>
      <c r="R127" s="285">
        <v>42833</v>
      </c>
      <c r="S127" s="286">
        <v>42014</v>
      </c>
      <c r="T127" s="199">
        <v>42833</v>
      </c>
      <c r="U127" s="277">
        <v>42833</v>
      </c>
    </row>
    <row r="128" spans="1:22" x14ac:dyDescent="0.25">
      <c r="A128" s="150"/>
      <c r="B128" s="151"/>
      <c r="C128" s="152"/>
      <c r="D128" s="153"/>
      <c r="E128" s="154"/>
      <c r="F128" s="155"/>
      <c r="G128" s="156"/>
      <c r="H128" s="157"/>
      <c r="I128" s="158"/>
      <c r="J128" s="159"/>
      <c r="K128" s="42"/>
      <c r="L128" s="28" t="str">
        <f>+$A$1</f>
        <v>Britz</v>
      </c>
      <c r="M128" s="29" t="str">
        <f>+$B$1</f>
        <v>Morgan</v>
      </c>
      <c r="N128" s="141">
        <v>182</v>
      </c>
      <c r="O128" s="141">
        <v>19</v>
      </c>
      <c r="P128" s="141">
        <v>54</v>
      </c>
      <c r="Q128" s="141">
        <v>125</v>
      </c>
      <c r="R128" s="141">
        <v>163</v>
      </c>
      <c r="S128" s="141">
        <v>18</v>
      </c>
      <c r="T128" s="141">
        <v>113</v>
      </c>
      <c r="U128" s="141">
        <v>137</v>
      </c>
    </row>
    <row r="129" spans="1:20" ht="15.75" x14ac:dyDescent="0.2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</row>
    <row r="130" spans="1:20" ht="19.5" thickBot="1" x14ac:dyDescent="0.35">
      <c r="A130" s="139" t="s">
        <v>120</v>
      </c>
      <c r="I130" t="s">
        <v>168</v>
      </c>
      <c r="O130" t="s">
        <v>171</v>
      </c>
      <c r="Q130" s="42"/>
      <c r="R130" s="85"/>
    </row>
    <row r="131" spans="1:20" ht="15.75" x14ac:dyDescent="0.25">
      <c r="A131" s="139"/>
      <c r="I131" s="1" t="s">
        <v>162</v>
      </c>
      <c r="J131" s="1"/>
      <c r="L131" s="5" t="s">
        <v>3</v>
      </c>
      <c r="M131" s="44" t="s">
        <v>3</v>
      </c>
      <c r="O131" s="1" t="s">
        <v>162</v>
      </c>
      <c r="P131" s="1"/>
      <c r="R131" s="42" t="s">
        <v>4</v>
      </c>
      <c r="S131" s="49" t="s">
        <v>3</v>
      </c>
    </row>
    <row r="132" spans="1:20" ht="15.75" x14ac:dyDescent="0.25">
      <c r="A132" s="148" t="s">
        <v>121</v>
      </c>
      <c r="B132" s="161">
        <f>+$C$15</f>
        <v>10</v>
      </c>
      <c r="C132" s="160" t="s">
        <v>122</v>
      </c>
      <c r="D132" s="162">
        <f>+$D$13</f>
        <v>9.625</v>
      </c>
      <c r="I132" s="9" t="s">
        <v>139</v>
      </c>
      <c r="J132" s="1"/>
      <c r="L132" s="12" t="s">
        <v>9</v>
      </c>
      <c r="M132" s="12" t="s">
        <v>9</v>
      </c>
      <c r="O132" s="9" t="s">
        <v>139</v>
      </c>
      <c r="P132" s="1"/>
      <c r="R132" s="42" t="s">
        <v>3</v>
      </c>
      <c r="S132" s="80" t="s">
        <v>9</v>
      </c>
    </row>
    <row r="133" spans="1:20" ht="15.75" x14ac:dyDescent="0.25">
      <c r="A133" s="158"/>
      <c r="B133" s="151"/>
      <c r="C133" s="163"/>
      <c r="D133" s="164"/>
      <c r="E133" s="42"/>
      <c r="F133" s="42"/>
      <c r="G133" s="42"/>
      <c r="H133" s="42"/>
      <c r="I133" s="187" t="s">
        <v>151</v>
      </c>
      <c r="J133" s="1"/>
      <c r="L133" s="12" t="s">
        <v>11</v>
      </c>
      <c r="M133" s="12" t="s">
        <v>40</v>
      </c>
      <c r="N133" s="42"/>
      <c r="O133" s="169" t="s">
        <v>143</v>
      </c>
      <c r="P133" s="1"/>
      <c r="R133" s="42" t="s">
        <v>9</v>
      </c>
      <c r="S133" s="80" t="s">
        <v>17</v>
      </c>
      <c r="T133" s="42"/>
    </row>
    <row r="134" spans="1:20" ht="15.75" x14ac:dyDescent="0.25">
      <c r="A134" s="160"/>
      <c r="B134" s="160"/>
      <c r="C134" s="160"/>
      <c r="D134" s="160"/>
      <c r="E134" s="160"/>
      <c r="F134" s="160"/>
      <c r="G134" s="160"/>
      <c r="H134" s="160"/>
      <c r="I134" s="187" t="s">
        <v>15</v>
      </c>
      <c r="J134" s="1"/>
      <c r="L134" s="12" t="s">
        <v>15</v>
      </c>
      <c r="M134" s="12" t="s">
        <v>17</v>
      </c>
      <c r="N134" s="160"/>
      <c r="O134" s="99" t="s">
        <v>15</v>
      </c>
      <c r="P134" s="1"/>
      <c r="R134" s="42" t="s">
        <v>16</v>
      </c>
      <c r="S134" s="59" t="s">
        <v>41</v>
      </c>
      <c r="T134" s="160"/>
    </row>
    <row r="135" spans="1:20" ht="19.5" thickBot="1" x14ac:dyDescent="0.35">
      <c r="A135" s="165" t="s">
        <v>188</v>
      </c>
      <c r="B135" s="166"/>
      <c r="C135" s="166"/>
      <c r="D135" s="166"/>
      <c r="I135" s="19" t="s">
        <v>18</v>
      </c>
      <c r="J135" s="20" t="s">
        <v>19</v>
      </c>
      <c r="L135" s="24" t="s">
        <v>167</v>
      </c>
      <c r="M135" s="255">
        <v>42833</v>
      </c>
      <c r="O135" s="19" t="s">
        <v>18</v>
      </c>
      <c r="P135" s="39" t="s">
        <v>19</v>
      </c>
      <c r="R135" s="42" t="s">
        <v>96</v>
      </c>
      <c r="S135" s="287">
        <v>42833</v>
      </c>
    </row>
    <row r="136" spans="1:20" ht="18.75" x14ac:dyDescent="0.3">
      <c r="A136" s="165"/>
      <c r="B136" s="166"/>
      <c r="C136" s="166"/>
      <c r="D136" s="166"/>
      <c r="I136" s="28" t="str">
        <f>+$A$1</f>
        <v>Britz</v>
      </c>
      <c r="J136" s="29" t="str">
        <f>+$B$1</f>
        <v>Morgan</v>
      </c>
      <c r="K136" s="76" t="s">
        <v>194</v>
      </c>
      <c r="L136" s="289">
        <v>1.0417000000000005</v>
      </c>
      <c r="M136" s="290">
        <v>19</v>
      </c>
      <c r="O136" s="28" t="str">
        <f>+$A$1</f>
        <v>Britz</v>
      </c>
      <c r="P136" s="29" t="str">
        <f>+$B$1</f>
        <v>Morgan</v>
      </c>
      <c r="Q136" s="86" t="s">
        <v>195</v>
      </c>
      <c r="R136" s="249">
        <v>1.0417000000000005</v>
      </c>
      <c r="S136" s="291">
        <v>54</v>
      </c>
    </row>
    <row r="137" spans="1:20" ht="15.75" x14ac:dyDescent="0.25">
      <c r="A137" s="139" t="s">
        <v>189</v>
      </c>
      <c r="B137" s="167"/>
      <c r="C137" s="167"/>
    </row>
    <row r="138" spans="1:20" ht="15.75" x14ac:dyDescent="0.25">
      <c r="A138" s="139"/>
      <c r="B138" s="167"/>
      <c r="C138" s="167"/>
    </row>
    <row r="139" spans="1:20" ht="15.75" x14ac:dyDescent="0.25">
      <c r="A139" s="139"/>
      <c r="B139" s="167"/>
      <c r="C139" s="167"/>
    </row>
    <row r="140" spans="1:20" ht="15.75" x14ac:dyDescent="0.25">
      <c r="A140" s="160" t="s">
        <v>124</v>
      </c>
    </row>
    <row r="141" spans="1:20" ht="15.75" x14ac:dyDescent="0.25">
      <c r="A141" s="160" t="s">
        <v>306</v>
      </c>
    </row>
    <row r="142" spans="1:20" ht="15.75" x14ac:dyDescent="0.25">
      <c r="A142" s="160"/>
    </row>
    <row r="143" spans="1:20" ht="15.75" x14ac:dyDescent="0.25">
      <c r="A143" s="160" t="s">
        <v>125</v>
      </c>
    </row>
    <row r="144" spans="1:20" ht="15.75" x14ac:dyDescent="0.25">
      <c r="A144" s="160" t="s">
        <v>307</v>
      </c>
    </row>
    <row r="145" spans="1:11" ht="15.75" x14ac:dyDescent="0.25">
      <c r="A145" s="160"/>
    </row>
    <row r="146" spans="1:11" ht="15.75" x14ac:dyDescent="0.25">
      <c r="A146" s="139" t="s">
        <v>190</v>
      </c>
      <c r="B146" s="167"/>
      <c r="C146" s="167"/>
      <c r="D146" s="167"/>
    </row>
    <row r="147" spans="1:11" x14ac:dyDescent="0.25">
      <c r="A147" s="167"/>
      <c r="B147" s="167"/>
      <c r="C147" s="167"/>
      <c r="D147" s="167"/>
    </row>
    <row r="148" spans="1:11" ht="15.75" x14ac:dyDescent="0.25">
      <c r="A148" s="160" t="s">
        <v>137</v>
      </c>
    </row>
    <row r="149" spans="1:11" ht="15.75" x14ac:dyDescent="0.25">
      <c r="A149" s="160" t="s">
        <v>308</v>
      </c>
    </row>
    <row r="151" spans="1:11" x14ac:dyDescent="0.25">
      <c r="A151" t="s">
        <v>161</v>
      </c>
    </row>
    <row r="152" spans="1:11" ht="15.75" thickBot="1" x14ac:dyDescent="0.3">
      <c r="A152" s="1" t="s">
        <v>162</v>
      </c>
      <c r="B152" s="1"/>
    </row>
    <row r="153" spans="1:11" x14ac:dyDescent="0.25">
      <c r="A153" s="258" t="s">
        <v>139</v>
      </c>
      <c r="B153" s="1"/>
      <c r="D153" s="44" t="s">
        <v>30</v>
      </c>
      <c r="E153" s="4" t="s">
        <v>30</v>
      </c>
      <c r="F153" s="44" t="s">
        <v>30</v>
      </c>
      <c r="G153" s="47" t="s">
        <v>30</v>
      </c>
      <c r="H153" s="4" t="s">
        <v>30</v>
      </c>
      <c r="I153" s="44" t="s">
        <v>30</v>
      </c>
      <c r="J153" s="44" t="s">
        <v>30</v>
      </c>
      <c r="K153" s="44" t="s">
        <v>30</v>
      </c>
    </row>
    <row r="154" spans="1:11" x14ac:dyDescent="0.25">
      <c r="A154" s="169" t="s">
        <v>140</v>
      </c>
      <c r="B154" s="1"/>
      <c r="D154" s="12" t="s">
        <v>7</v>
      </c>
      <c r="E154" s="10" t="s">
        <v>7</v>
      </c>
      <c r="F154" s="12" t="s">
        <v>7</v>
      </c>
      <c r="G154" s="52" t="s">
        <v>7</v>
      </c>
      <c r="H154" s="10" t="s">
        <v>7</v>
      </c>
      <c r="I154" s="12" t="s">
        <v>7</v>
      </c>
      <c r="J154" s="12" t="s">
        <v>7</v>
      </c>
      <c r="K154" s="12" t="s">
        <v>7</v>
      </c>
    </row>
    <row r="155" spans="1:11" x14ac:dyDescent="0.25">
      <c r="A155" s="99" t="s">
        <v>36</v>
      </c>
      <c r="B155" s="1"/>
      <c r="D155" s="12" t="s">
        <v>17</v>
      </c>
      <c r="E155" s="10" t="s">
        <v>17</v>
      </c>
      <c r="F155" s="12" t="s">
        <v>17</v>
      </c>
      <c r="G155" s="52" t="s">
        <v>17</v>
      </c>
      <c r="H155" s="10" t="s">
        <v>17</v>
      </c>
      <c r="I155" s="12" t="s">
        <v>17</v>
      </c>
      <c r="J155" s="12" t="s">
        <v>17</v>
      </c>
      <c r="K155" s="12" t="s">
        <v>17</v>
      </c>
    </row>
    <row r="156" spans="1:11" x14ac:dyDescent="0.25">
      <c r="A156" s="19" t="s">
        <v>18</v>
      </c>
      <c r="B156" s="39" t="s">
        <v>19</v>
      </c>
      <c r="D156" s="53">
        <v>42646</v>
      </c>
      <c r="E156" s="55">
        <v>42679</v>
      </c>
      <c r="F156" s="53">
        <v>42710</v>
      </c>
      <c r="G156" s="58">
        <v>42741</v>
      </c>
      <c r="H156" s="55">
        <v>42763</v>
      </c>
      <c r="I156" s="68">
        <v>42798</v>
      </c>
      <c r="J156" s="53">
        <v>42815</v>
      </c>
      <c r="K156" s="53">
        <v>42833</v>
      </c>
    </row>
    <row r="157" spans="1:11" x14ac:dyDescent="0.25">
      <c r="A157" s="28" t="str">
        <f>+$A$1</f>
        <v>Britz</v>
      </c>
      <c r="B157" s="29" t="str">
        <f>+$B$1</f>
        <v>Morgan</v>
      </c>
      <c r="C157" s="211" t="s">
        <v>35</v>
      </c>
      <c r="D157" s="37"/>
      <c r="E157" s="67"/>
      <c r="F157" s="37"/>
      <c r="G157" s="37"/>
      <c r="H157" s="67"/>
      <c r="I157" s="37"/>
      <c r="J157" s="141">
        <v>204</v>
      </c>
      <c r="K157" s="141">
        <v>182</v>
      </c>
    </row>
    <row r="158" spans="1:11" x14ac:dyDescent="0.25">
      <c r="C158" s="42"/>
    </row>
    <row r="159" spans="1:11" x14ac:dyDescent="0.25">
      <c r="C159" s="42"/>
    </row>
    <row r="160" spans="1:11" x14ac:dyDescent="0.25">
      <c r="C160" s="42"/>
    </row>
    <row r="161" spans="1:3" x14ac:dyDescent="0.25">
      <c r="C161" s="42"/>
    </row>
    <row r="162" spans="1:3" x14ac:dyDescent="0.25">
      <c r="C162" s="42"/>
    </row>
    <row r="163" spans="1:3" x14ac:dyDescent="0.25">
      <c r="C163" s="42"/>
    </row>
    <row r="164" spans="1:3" x14ac:dyDescent="0.25">
      <c r="C164" s="42"/>
    </row>
    <row r="165" spans="1:3" x14ac:dyDescent="0.25">
      <c r="C165" s="42"/>
    </row>
    <row r="166" spans="1:3" x14ac:dyDescent="0.25">
      <c r="C166" s="42"/>
    </row>
    <row r="167" spans="1:3" x14ac:dyDescent="0.25">
      <c r="C167" s="42"/>
    </row>
    <row r="168" spans="1:3" x14ac:dyDescent="0.25">
      <c r="C168" s="42"/>
    </row>
    <row r="169" spans="1:3" x14ac:dyDescent="0.25">
      <c r="C169" s="42"/>
    </row>
    <row r="170" spans="1:3" x14ac:dyDescent="0.25">
      <c r="C170" s="42"/>
    </row>
    <row r="171" spans="1:3" x14ac:dyDescent="0.25">
      <c r="C171" s="42"/>
    </row>
    <row r="172" spans="1:3" x14ac:dyDescent="0.25">
      <c r="C172" s="42"/>
    </row>
    <row r="173" spans="1:3" x14ac:dyDescent="0.25">
      <c r="C173" s="42"/>
    </row>
    <row r="174" spans="1:3" x14ac:dyDescent="0.25">
      <c r="C174" s="42"/>
    </row>
    <row r="175" spans="1:3" x14ac:dyDescent="0.25">
      <c r="C175" s="42"/>
    </row>
    <row r="176" spans="1:3" ht="15.75" thickBot="1" x14ac:dyDescent="0.3">
      <c r="A176" t="s">
        <v>166</v>
      </c>
    </row>
    <row r="177" spans="1:11" x14ac:dyDescent="0.25">
      <c r="A177" s="1" t="s">
        <v>141</v>
      </c>
      <c r="B177" s="1"/>
      <c r="D177" s="44" t="s">
        <v>3</v>
      </c>
      <c r="E177" s="44" t="s">
        <v>3</v>
      </c>
      <c r="F177" s="44" t="s">
        <v>3</v>
      </c>
      <c r="G177" s="44" t="s">
        <v>3</v>
      </c>
      <c r="H177" s="4" t="s">
        <v>3</v>
      </c>
      <c r="I177" s="44" t="s">
        <v>3</v>
      </c>
      <c r="J177" s="44" t="s">
        <v>3</v>
      </c>
      <c r="K177" s="44" t="s">
        <v>3</v>
      </c>
    </row>
    <row r="178" spans="1:11" x14ac:dyDescent="0.25">
      <c r="A178" s="1" t="s">
        <v>162</v>
      </c>
      <c r="B178" s="1"/>
      <c r="D178" s="12" t="s">
        <v>9</v>
      </c>
      <c r="E178" s="12" t="s">
        <v>9</v>
      </c>
      <c r="F178" s="12" t="s">
        <v>9</v>
      </c>
      <c r="G178" s="12" t="s">
        <v>9</v>
      </c>
      <c r="H178" s="10" t="s">
        <v>9</v>
      </c>
      <c r="I178" s="12" t="s">
        <v>9</v>
      </c>
      <c r="J178" s="12" t="s">
        <v>9</v>
      </c>
      <c r="K178" s="12" t="s">
        <v>9</v>
      </c>
    </row>
    <row r="179" spans="1:11" x14ac:dyDescent="0.25">
      <c r="A179" s="187" t="s">
        <v>151</v>
      </c>
      <c r="B179" s="1"/>
      <c r="D179" s="12" t="s">
        <v>40</v>
      </c>
      <c r="E179" s="12" t="s">
        <v>40</v>
      </c>
      <c r="F179" s="12" t="s">
        <v>40</v>
      </c>
      <c r="G179" s="12" t="s">
        <v>40</v>
      </c>
      <c r="H179" s="10" t="s">
        <v>40</v>
      </c>
      <c r="I179" s="12" t="s">
        <v>40</v>
      </c>
      <c r="J179" s="12" t="s">
        <v>40</v>
      </c>
      <c r="K179" s="12" t="s">
        <v>40</v>
      </c>
    </row>
    <row r="180" spans="1:11" x14ac:dyDescent="0.25">
      <c r="A180" s="187" t="s">
        <v>15</v>
      </c>
      <c r="B180" s="1"/>
      <c r="D180" s="12" t="s">
        <v>17</v>
      </c>
      <c r="E180" s="12" t="s">
        <v>17</v>
      </c>
      <c r="F180" s="12" t="s">
        <v>17</v>
      </c>
      <c r="G180" s="12" t="s">
        <v>17</v>
      </c>
      <c r="H180" s="10" t="s">
        <v>17</v>
      </c>
      <c r="I180" s="12" t="s">
        <v>17</v>
      </c>
      <c r="J180" s="12" t="s">
        <v>17</v>
      </c>
      <c r="K180" s="12" t="s">
        <v>17</v>
      </c>
    </row>
    <row r="181" spans="1:11" ht="15.75" thickBot="1" x14ac:dyDescent="0.3">
      <c r="A181" s="73" t="s">
        <v>18</v>
      </c>
      <c r="B181" s="20" t="s">
        <v>19</v>
      </c>
      <c r="D181" s="27">
        <v>42646</v>
      </c>
      <c r="E181" s="27">
        <v>42679</v>
      </c>
      <c r="F181" s="27">
        <v>42710</v>
      </c>
      <c r="G181" s="27">
        <v>42741</v>
      </c>
      <c r="H181" s="81">
        <v>42763</v>
      </c>
      <c r="I181" s="255">
        <v>42798</v>
      </c>
      <c r="J181" s="255">
        <v>42815</v>
      </c>
      <c r="K181" s="255">
        <v>42833</v>
      </c>
    </row>
    <row r="182" spans="1:11" x14ac:dyDescent="0.25">
      <c r="A182" s="28" t="str">
        <f>+$A$1</f>
        <v>Britz</v>
      </c>
      <c r="B182" s="29" t="str">
        <f>+$B$1</f>
        <v>Morgan</v>
      </c>
      <c r="C182" s="74" t="s">
        <v>43</v>
      </c>
      <c r="D182" s="37"/>
      <c r="E182" s="37"/>
      <c r="F182" s="37"/>
      <c r="G182" s="67"/>
      <c r="H182" s="67"/>
      <c r="I182" s="229"/>
      <c r="J182" s="141">
        <v>89</v>
      </c>
      <c r="K182" s="141">
        <v>19</v>
      </c>
    </row>
    <row r="201" spans="1:11" ht="15.75" thickBot="1" x14ac:dyDescent="0.3">
      <c r="A201" t="s">
        <v>169</v>
      </c>
    </row>
    <row r="202" spans="1:11" x14ac:dyDescent="0.25">
      <c r="A202" s="1" t="s">
        <v>162</v>
      </c>
      <c r="B202" s="1"/>
      <c r="D202" s="8" t="s">
        <v>3</v>
      </c>
      <c r="E202" s="8" t="s">
        <v>3</v>
      </c>
      <c r="F202" s="8" t="s">
        <v>3</v>
      </c>
      <c r="G202" s="8" t="s">
        <v>3</v>
      </c>
      <c r="H202" s="8" t="s">
        <v>3</v>
      </c>
      <c r="I202" s="8" t="s">
        <v>3</v>
      </c>
      <c r="J202" s="8" t="s">
        <v>3</v>
      </c>
      <c r="K202" s="44" t="s">
        <v>3</v>
      </c>
    </row>
    <row r="203" spans="1:11" x14ac:dyDescent="0.25">
      <c r="A203" s="9" t="s">
        <v>139</v>
      </c>
      <c r="B203" s="1"/>
      <c r="D203" s="12" t="s">
        <v>9</v>
      </c>
      <c r="E203" s="12" t="s">
        <v>9</v>
      </c>
      <c r="F203" s="12" t="s">
        <v>9</v>
      </c>
      <c r="G203" s="12" t="s">
        <v>9</v>
      </c>
      <c r="H203" s="12" t="s">
        <v>9</v>
      </c>
      <c r="I203" s="12" t="s">
        <v>9</v>
      </c>
      <c r="J203" s="12" t="s">
        <v>9</v>
      </c>
      <c r="K203" s="59" t="s">
        <v>9</v>
      </c>
    </row>
    <row r="204" spans="1:11" x14ac:dyDescent="0.25">
      <c r="A204" s="169" t="s">
        <v>143</v>
      </c>
      <c r="B204" s="1"/>
      <c r="D204" s="12" t="s">
        <v>13</v>
      </c>
      <c r="E204" s="12" t="s">
        <v>13</v>
      </c>
      <c r="F204" s="12" t="s">
        <v>13</v>
      </c>
      <c r="G204" s="12" t="s">
        <v>13</v>
      </c>
      <c r="H204" s="12" t="s">
        <v>13</v>
      </c>
      <c r="I204" s="12" t="s">
        <v>13</v>
      </c>
      <c r="J204" s="12" t="s">
        <v>13</v>
      </c>
      <c r="K204" s="12" t="s">
        <v>13</v>
      </c>
    </row>
    <row r="205" spans="1:11" x14ac:dyDescent="0.25">
      <c r="A205" s="99" t="s">
        <v>15</v>
      </c>
      <c r="B205" s="1"/>
      <c r="D205" s="12" t="s">
        <v>17</v>
      </c>
      <c r="E205" s="12" t="s">
        <v>17</v>
      </c>
      <c r="F205" s="12" t="s">
        <v>17</v>
      </c>
      <c r="G205" s="12" t="s">
        <v>17</v>
      </c>
      <c r="H205" s="12" t="s">
        <v>17</v>
      </c>
      <c r="I205" s="12" t="s">
        <v>17</v>
      </c>
      <c r="J205" s="12" t="s">
        <v>17</v>
      </c>
      <c r="K205" s="12" t="s">
        <v>17</v>
      </c>
    </row>
    <row r="206" spans="1:11" ht="15.75" thickBot="1" x14ac:dyDescent="0.3">
      <c r="A206" s="256" t="s">
        <v>18</v>
      </c>
      <c r="B206" s="39" t="s">
        <v>19</v>
      </c>
      <c r="D206" s="27">
        <v>42646</v>
      </c>
      <c r="E206" s="27">
        <v>42679</v>
      </c>
      <c r="F206" s="27">
        <v>42710</v>
      </c>
      <c r="G206" s="27">
        <v>42741</v>
      </c>
      <c r="H206" s="27">
        <v>42763</v>
      </c>
      <c r="I206" s="27">
        <v>42798</v>
      </c>
      <c r="J206" s="81">
        <v>42815</v>
      </c>
      <c r="K206" s="27">
        <v>42833</v>
      </c>
    </row>
    <row r="207" spans="1:11" x14ac:dyDescent="0.25">
      <c r="A207" s="28" t="str">
        <f>+$A$1</f>
        <v>Britz</v>
      </c>
      <c r="B207" s="29" t="str">
        <f>+$B$1</f>
        <v>Morgan</v>
      </c>
      <c r="C207" s="84" t="s">
        <v>45</v>
      </c>
      <c r="D207" s="37"/>
      <c r="E207" s="67"/>
      <c r="F207" s="67"/>
      <c r="G207" s="67"/>
      <c r="H207" s="67"/>
      <c r="I207" s="37"/>
      <c r="J207" s="141">
        <v>89</v>
      </c>
      <c r="K207" s="141">
        <v>54</v>
      </c>
    </row>
    <row r="226" spans="1:21" ht="15.75" thickBot="1" x14ac:dyDescent="0.3">
      <c r="A226" t="s">
        <v>159</v>
      </c>
      <c r="F226" s="42"/>
      <c r="H226" s="42"/>
      <c r="K226" s="87"/>
      <c r="T226" s="42"/>
      <c r="U226" s="42"/>
    </row>
    <row r="227" spans="1:21" x14ac:dyDescent="0.25">
      <c r="A227" s="1" t="s">
        <v>162</v>
      </c>
      <c r="B227" s="1"/>
      <c r="D227" s="4" t="s">
        <v>46</v>
      </c>
      <c r="E227" s="4" t="s">
        <v>46</v>
      </c>
      <c r="F227" s="4" t="s">
        <v>46</v>
      </c>
      <c r="G227" s="4" t="s">
        <v>47</v>
      </c>
      <c r="H227" s="44" t="s">
        <v>47</v>
      </c>
      <c r="I227" s="6" t="s">
        <v>47</v>
      </c>
      <c r="J227" s="6" t="s">
        <v>47</v>
      </c>
      <c r="K227" s="6" t="s">
        <v>47</v>
      </c>
      <c r="L227" s="6" t="s">
        <v>47</v>
      </c>
      <c r="M227" s="6" t="s">
        <v>47</v>
      </c>
      <c r="N227" s="47" t="s">
        <v>47</v>
      </c>
      <c r="O227" s="4" t="s">
        <v>47</v>
      </c>
      <c r="P227" s="4" t="s">
        <v>47</v>
      </c>
      <c r="Q227" s="4" t="s">
        <v>47</v>
      </c>
      <c r="R227" s="4" t="s">
        <v>47</v>
      </c>
      <c r="S227" s="4" t="s">
        <v>47</v>
      </c>
      <c r="T227" s="44" t="s">
        <v>47</v>
      </c>
    </row>
    <row r="228" spans="1:21" x14ac:dyDescent="0.25">
      <c r="A228" s="9" t="s">
        <v>139</v>
      </c>
      <c r="B228" s="1" t="s">
        <v>145</v>
      </c>
      <c r="D228" s="89" t="s">
        <v>49</v>
      </c>
      <c r="E228" s="89" t="s">
        <v>49</v>
      </c>
      <c r="F228" s="72" t="s">
        <v>49</v>
      </c>
      <c r="G228" s="92" t="s">
        <v>49</v>
      </c>
      <c r="H228" s="121" t="s">
        <v>49</v>
      </c>
      <c r="I228" s="173" t="s">
        <v>49</v>
      </c>
      <c r="J228" s="173" t="s">
        <v>49</v>
      </c>
      <c r="K228" s="173" t="s">
        <v>49</v>
      </c>
      <c r="L228" s="173" t="s">
        <v>49</v>
      </c>
      <c r="M228" s="173" t="s">
        <v>49</v>
      </c>
      <c r="N228" s="174" t="s">
        <v>49</v>
      </c>
      <c r="O228" s="92" t="s">
        <v>49</v>
      </c>
      <c r="P228" s="92" t="s">
        <v>49</v>
      </c>
      <c r="Q228" s="92" t="s">
        <v>49</v>
      </c>
      <c r="R228" s="92" t="s">
        <v>49</v>
      </c>
      <c r="S228" s="92" t="s">
        <v>49</v>
      </c>
      <c r="T228" s="121" t="s">
        <v>49</v>
      </c>
    </row>
    <row r="229" spans="1:21" x14ac:dyDescent="0.25">
      <c r="A229" s="177" t="s">
        <v>146</v>
      </c>
      <c r="B229" s="1"/>
      <c r="D229" s="10" t="s">
        <v>52</v>
      </c>
      <c r="E229" s="10" t="s">
        <v>52</v>
      </c>
      <c r="F229" s="10" t="s">
        <v>52</v>
      </c>
      <c r="G229" s="90" t="s">
        <v>52</v>
      </c>
      <c r="H229" s="59" t="s">
        <v>52</v>
      </c>
      <c r="I229" s="18" t="s">
        <v>52</v>
      </c>
      <c r="J229" s="18" t="s">
        <v>52</v>
      </c>
      <c r="K229" s="18" t="s">
        <v>52</v>
      </c>
      <c r="L229" s="18" t="s">
        <v>52</v>
      </c>
      <c r="M229" s="18" t="s">
        <v>52</v>
      </c>
      <c r="N229" s="91" t="s">
        <v>52</v>
      </c>
      <c r="O229" s="90" t="s">
        <v>52</v>
      </c>
      <c r="P229" s="90" t="s">
        <v>52</v>
      </c>
      <c r="Q229" s="90" t="s">
        <v>52</v>
      </c>
      <c r="R229" s="90" t="s">
        <v>52</v>
      </c>
      <c r="S229" s="90" t="s">
        <v>52</v>
      </c>
      <c r="T229" s="59" t="s">
        <v>52</v>
      </c>
    </row>
    <row r="230" spans="1:21" x14ac:dyDescent="0.25">
      <c r="A230" s="1"/>
      <c r="B230" s="1"/>
      <c r="D230" s="10" t="s">
        <v>55</v>
      </c>
      <c r="E230" s="10" t="s">
        <v>56</v>
      </c>
      <c r="F230" s="10" t="s">
        <v>57</v>
      </c>
      <c r="G230" s="90" t="s">
        <v>58</v>
      </c>
      <c r="H230" s="59" t="s">
        <v>59</v>
      </c>
      <c r="I230" s="18" t="s">
        <v>60</v>
      </c>
      <c r="J230" s="18" t="s">
        <v>61</v>
      </c>
      <c r="K230" s="18" t="s">
        <v>62</v>
      </c>
      <c r="L230" s="18" t="s">
        <v>63</v>
      </c>
      <c r="M230" s="18" t="s">
        <v>64</v>
      </c>
      <c r="N230" s="91" t="s">
        <v>65</v>
      </c>
      <c r="O230" s="92" t="s">
        <v>66</v>
      </c>
      <c r="P230" s="92" t="s">
        <v>67</v>
      </c>
      <c r="Q230" s="92" t="s">
        <v>68</v>
      </c>
      <c r="R230" s="92" t="s">
        <v>69</v>
      </c>
      <c r="S230" s="92" t="s">
        <v>147</v>
      </c>
      <c r="T230" s="121" t="s">
        <v>172</v>
      </c>
    </row>
    <row r="231" spans="1:21" ht="15.75" thickBot="1" x14ac:dyDescent="0.3">
      <c r="A231" s="19" t="s">
        <v>18</v>
      </c>
      <c r="B231" s="20" t="s">
        <v>19</v>
      </c>
      <c r="D231" s="81">
        <v>42420</v>
      </c>
      <c r="E231" s="81">
        <v>42450</v>
      </c>
      <c r="F231" s="81">
        <v>42464</v>
      </c>
      <c r="G231" s="446">
        <v>42476</v>
      </c>
      <c r="H231" s="111">
        <v>42492</v>
      </c>
      <c r="I231" s="113">
        <v>42518</v>
      </c>
      <c r="J231" s="113">
        <v>42548</v>
      </c>
      <c r="K231" s="113">
        <v>42562</v>
      </c>
      <c r="L231" s="113">
        <v>42602</v>
      </c>
      <c r="M231" s="113">
        <v>42646</v>
      </c>
      <c r="N231" s="114">
        <v>42679</v>
      </c>
      <c r="O231" s="446">
        <v>42710</v>
      </c>
      <c r="P231" s="446">
        <v>42741</v>
      </c>
      <c r="Q231" s="446">
        <v>42763</v>
      </c>
      <c r="R231" s="446">
        <v>42798</v>
      </c>
      <c r="S231" s="446">
        <v>42815</v>
      </c>
      <c r="T231" s="111">
        <v>42833</v>
      </c>
    </row>
    <row r="232" spans="1:21" x14ac:dyDescent="0.25">
      <c r="A232" s="28" t="str">
        <f>+$A$1</f>
        <v>Britz</v>
      </c>
      <c r="B232" s="29" t="str">
        <f>+$B$1</f>
        <v>Morgan</v>
      </c>
      <c r="C232" s="223" t="s">
        <v>70</v>
      </c>
      <c r="D232" s="37"/>
      <c r="E232" s="37"/>
      <c r="F232" s="37"/>
      <c r="G232" s="67"/>
      <c r="H232" s="67"/>
      <c r="I232" s="67"/>
      <c r="J232" s="67"/>
      <c r="K232" s="67"/>
      <c r="L232" s="67"/>
      <c r="M232" s="67"/>
      <c r="N232" s="67"/>
      <c r="O232" s="67"/>
      <c r="P232" s="37"/>
      <c r="Q232" s="67"/>
      <c r="R232" s="37"/>
      <c r="S232" s="141">
        <v>129</v>
      </c>
      <c r="T232" s="141">
        <v>125</v>
      </c>
    </row>
    <row r="252" spans="1:13" ht="15.75" thickBot="1" x14ac:dyDescent="0.3">
      <c r="A252" t="s">
        <v>175</v>
      </c>
    </row>
    <row r="253" spans="1:13" x14ac:dyDescent="0.25">
      <c r="A253" s="1" t="s">
        <v>162</v>
      </c>
      <c r="B253" s="1"/>
      <c r="D253" s="8" t="s">
        <v>84</v>
      </c>
      <c r="E253" s="79" t="s">
        <v>84</v>
      </c>
      <c r="F253" s="79" t="s">
        <v>84</v>
      </c>
      <c r="G253" s="109" t="s">
        <v>84</v>
      </c>
      <c r="H253" s="8" t="s">
        <v>84</v>
      </c>
      <c r="I253" s="109" t="s">
        <v>84</v>
      </c>
      <c r="J253" s="88" t="s">
        <v>84</v>
      </c>
      <c r="K253" s="8" t="s">
        <v>84</v>
      </c>
      <c r="L253" s="8" t="s">
        <v>84</v>
      </c>
      <c r="M253" s="8" t="s">
        <v>84</v>
      </c>
    </row>
    <row r="254" spans="1:13" x14ac:dyDescent="0.25">
      <c r="A254" s="9" t="s">
        <v>139</v>
      </c>
      <c r="B254" s="1"/>
      <c r="D254" s="59" t="s">
        <v>85</v>
      </c>
      <c r="E254" s="18" t="s">
        <v>85</v>
      </c>
      <c r="F254" s="18" t="s">
        <v>85</v>
      </c>
      <c r="G254" s="91" t="s">
        <v>85</v>
      </c>
      <c r="H254" s="59" t="s">
        <v>85</v>
      </c>
      <c r="I254" s="91" t="s">
        <v>85</v>
      </c>
      <c r="J254" s="59" t="s">
        <v>85</v>
      </c>
      <c r="K254" s="59" t="s">
        <v>85</v>
      </c>
      <c r="L254" s="59" t="s">
        <v>85</v>
      </c>
      <c r="M254" s="59" t="s">
        <v>85</v>
      </c>
    </row>
    <row r="255" spans="1:13" x14ac:dyDescent="0.25">
      <c r="A255" s="1" t="s">
        <v>148</v>
      </c>
      <c r="B255" s="1"/>
      <c r="D255" s="59" t="s">
        <v>17</v>
      </c>
      <c r="E255" s="18" t="s">
        <v>17</v>
      </c>
      <c r="F255" s="18" t="s">
        <v>17</v>
      </c>
      <c r="G255" s="91" t="s">
        <v>17</v>
      </c>
      <c r="H255" s="59" t="s">
        <v>17</v>
      </c>
      <c r="I255" s="91" t="s">
        <v>17</v>
      </c>
      <c r="J255" s="59" t="s">
        <v>17</v>
      </c>
      <c r="K255" s="59" t="s">
        <v>17</v>
      </c>
      <c r="L255" s="59" t="s">
        <v>17</v>
      </c>
      <c r="M255" s="59" t="s">
        <v>17</v>
      </c>
    </row>
    <row r="256" spans="1:13" x14ac:dyDescent="0.25">
      <c r="A256" s="1" t="s">
        <v>36</v>
      </c>
      <c r="B256" s="1"/>
      <c r="D256" s="59" t="s">
        <v>86</v>
      </c>
      <c r="E256" s="18" t="s">
        <v>86</v>
      </c>
      <c r="F256" s="18" t="s">
        <v>86</v>
      </c>
      <c r="G256" s="91" t="s">
        <v>86</v>
      </c>
      <c r="H256" s="59" t="s">
        <v>86</v>
      </c>
      <c r="I256" s="91" t="s">
        <v>86</v>
      </c>
      <c r="J256" s="59" t="s">
        <v>86</v>
      </c>
      <c r="K256" s="59" t="s">
        <v>86</v>
      </c>
      <c r="L256" s="59" t="s">
        <v>86</v>
      </c>
      <c r="M256" s="59" t="s">
        <v>86</v>
      </c>
    </row>
    <row r="257" spans="1:13" ht="15.75" thickBot="1" x14ac:dyDescent="0.3">
      <c r="A257" s="19" t="s">
        <v>18</v>
      </c>
      <c r="B257" s="20" t="s">
        <v>19</v>
      </c>
      <c r="D257" s="111">
        <v>42562</v>
      </c>
      <c r="E257" s="112">
        <v>42602</v>
      </c>
      <c r="F257" s="113">
        <v>42646</v>
      </c>
      <c r="G257" s="114">
        <v>42679</v>
      </c>
      <c r="H257" s="111">
        <v>42710</v>
      </c>
      <c r="I257" s="114">
        <v>42741</v>
      </c>
      <c r="J257" s="111">
        <v>42763</v>
      </c>
      <c r="K257" s="111">
        <v>42798</v>
      </c>
      <c r="L257" s="111">
        <v>42815</v>
      </c>
      <c r="M257" s="111">
        <v>42833</v>
      </c>
    </row>
    <row r="258" spans="1:13" x14ac:dyDescent="0.25">
      <c r="A258" s="28" t="str">
        <f>+$A$1</f>
        <v>Britz</v>
      </c>
      <c r="B258" s="29" t="str">
        <f>+$B$1</f>
        <v>Morgan</v>
      </c>
      <c r="C258" s="292" t="s">
        <v>87</v>
      </c>
      <c r="D258" s="37"/>
      <c r="E258" s="37"/>
      <c r="F258" s="37"/>
      <c r="G258" s="37"/>
      <c r="H258" s="37"/>
      <c r="I258" s="37"/>
      <c r="J258" s="37"/>
      <c r="K258" s="37"/>
      <c r="L258" s="141">
        <v>166</v>
      </c>
      <c r="M258" s="141">
        <v>163</v>
      </c>
    </row>
    <row r="277" spans="1:17" ht="15.75" thickBot="1" x14ac:dyDescent="0.3">
      <c r="A277" t="s">
        <v>177</v>
      </c>
      <c r="H277" s="42"/>
    </row>
    <row r="278" spans="1:17" x14ac:dyDescent="0.25">
      <c r="A278" s="1" t="s">
        <v>162</v>
      </c>
      <c r="B278" s="119"/>
      <c r="D278" s="44" t="s">
        <v>47</v>
      </c>
      <c r="E278" s="6" t="s">
        <v>47</v>
      </c>
      <c r="F278" s="6" t="s">
        <v>47</v>
      </c>
      <c r="G278" s="6" t="s">
        <v>47</v>
      </c>
      <c r="H278" s="6" t="s">
        <v>47</v>
      </c>
      <c r="I278" s="44" t="s">
        <v>47</v>
      </c>
      <c r="J278" s="44" t="s">
        <v>47</v>
      </c>
      <c r="K278" s="44" t="s">
        <v>47</v>
      </c>
      <c r="L278" s="6" t="s">
        <v>47</v>
      </c>
      <c r="M278" s="44" t="s">
        <v>47</v>
      </c>
      <c r="N278" s="44" t="s">
        <v>47</v>
      </c>
      <c r="O278" s="44" t="s">
        <v>47</v>
      </c>
      <c r="P278" s="44" t="s">
        <v>47</v>
      </c>
      <c r="Q278" s="44" t="s">
        <v>47</v>
      </c>
    </row>
    <row r="279" spans="1:17" x14ac:dyDescent="0.25">
      <c r="A279" s="9" t="s">
        <v>139</v>
      </c>
      <c r="B279" s="119"/>
      <c r="D279" s="121" t="s">
        <v>49</v>
      </c>
      <c r="E279" s="173" t="s">
        <v>49</v>
      </c>
      <c r="F279" s="173" t="s">
        <v>49</v>
      </c>
      <c r="G279" s="173" t="s">
        <v>49</v>
      </c>
      <c r="H279" s="173" t="s">
        <v>49</v>
      </c>
      <c r="I279" s="59" t="s">
        <v>49</v>
      </c>
      <c r="J279" s="59" t="s">
        <v>49</v>
      </c>
      <c r="K279" s="121" t="s">
        <v>49</v>
      </c>
      <c r="L279" s="173" t="s">
        <v>49</v>
      </c>
      <c r="M279" s="121" t="s">
        <v>49</v>
      </c>
      <c r="N279" s="121" t="s">
        <v>49</v>
      </c>
      <c r="O279" s="121" t="s">
        <v>49</v>
      </c>
      <c r="P279" s="121" t="s">
        <v>49</v>
      </c>
      <c r="Q279" s="121" t="s">
        <v>49</v>
      </c>
    </row>
    <row r="280" spans="1:17" x14ac:dyDescent="0.25">
      <c r="A280" s="183" t="s">
        <v>149</v>
      </c>
      <c r="B280" s="119"/>
      <c r="D280" s="59" t="s">
        <v>97</v>
      </c>
      <c r="E280" s="18" t="s">
        <v>97</v>
      </c>
      <c r="F280" s="18" t="s">
        <v>97</v>
      </c>
      <c r="G280" s="18" t="s">
        <v>97</v>
      </c>
      <c r="H280" s="18" t="s">
        <v>97</v>
      </c>
      <c r="I280" s="59" t="s">
        <v>97</v>
      </c>
      <c r="J280" s="59" t="s">
        <v>97</v>
      </c>
      <c r="K280" s="59" t="s">
        <v>97</v>
      </c>
      <c r="L280" s="18" t="s">
        <v>97</v>
      </c>
      <c r="M280" s="59" t="s">
        <v>97</v>
      </c>
      <c r="N280" s="59" t="s">
        <v>97</v>
      </c>
      <c r="O280" s="59" t="s">
        <v>97</v>
      </c>
      <c r="P280" s="59" t="s">
        <v>97</v>
      </c>
      <c r="Q280" s="59" t="s">
        <v>97</v>
      </c>
    </row>
    <row r="281" spans="1:17" x14ac:dyDescent="0.25">
      <c r="A281" s="119" t="s">
        <v>36</v>
      </c>
      <c r="B281" s="119"/>
      <c r="D281" s="59" t="s">
        <v>17</v>
      </c>
      <c r="E281" s="18" t="s">
        <v>17</v>
      </c>
      <c r="F281" s="18" t="s">
        <v>17</v>
      </c>
      <c r="G281" s="18" t="s">
        <v>17</v>
      </c>
      <c r="H281" s="18" t="s">
        <v>17</v>
      </c>
      <c r="I281" s="59" t="s">
        <v>17</v>
      </c>
      <c r="J281" s="59" t="s">
        <v>17</v>
      </c>
      <c r="K281" s="59" t="s">
        <v>17</v>
      </c>
      <c r="L281" s="18" t="s">
        <v>17</v>
      </c>
      <c r="M281" s="59" t="s">
        <v>17</v>
      </c>
      <c r="N281" s="59" t="s">
        <v>17</v>
      </c>
      <c r="O281" s="59" t="s">
        <v>17</v>
      </c>
      <c r="P281" s="59" t="s">
        <v>17</v>
      </c>
      <c r="Q281" s="59" t="s">
        <v>17</v>
      </c>
    </row>
    <row r="282" spans="1:17" ht="15.75" thickBot="1" x14ac:dyDescent="0.3">
      <c r="A282" s="39" t="s">
        <v>18</v>
      </c>
      <c r="B282" s="266" t="s">
        <v>19</v>
      </c>
      <c r="D282" s="267">
        <v>42464</v>
      </c>
      <c r="E282" s="268">
        <v>42476</v>
      </c>
      <c r="F282" s="268">
        <v>42492</v>
      </c>
      <c r="G282" s="268">
        <v>42518</v>
      </c>
      <c r="H282" s="268">
        <v>42548</v>
      </c>
      <c r="I282" s="111">
        <v>42602</v>
      </c>
      <c r="J282" s="269">
        <v>42646</v>
      </c>
      <c r="K282" s="66">
        <v>42679</v>
      </c>
      <c r="L282" s="122">
        <v>42710</v>
      </c>
      <c r="M282" s="66">
        <v>42741</v>
      </c>
      <c r="N282" s="122">
        <v>42763</v>
      </c>
      <c r="O282" s="122">
        <v>42798</v>
      </c>
      <c r="P282" s="66">
        <v>42815</v>
      </c>
      <c r="Q282" s="66">
        <v>42833</v>
      </c>
    </row>
    <row r="283" spans="1:17" x14ac:dyDescent="0.25">
      <c r="A283" s="28" t="str">
        <f>+$A$1</f>
        <v>Britz</v>
      </c>
      <c r="B283" s="29" t="str">
        <f>+$B$1</f>
        <v>Morgan</v>
      </c>
      <c r="C283" s="69" t="s">
        <v>98</v>
      </c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141">
        <v>136</v>
      </c>
      <c r="Q283" s="141">
        <v>113</v>
      </c>
    </row>
    <row r="284" spans="1:17" x14ac:dyDescent="0.25">
      <c r="C284" s="42"/>
    </row>
    <row r="302" spans="1:11" x14ac:dyDescent="0.25">
      <c r="A302" t="s">
        <v>180</v>
      </c>
    </row>
    <row r="303" spans="1:11" ht="15.75" thickBot="1" x14ac:dyDescent="0.3">
      <c r="A303" t="s">
        <v>106</v>
      </c>
    </row>
    <row r="304" spans="1:11" x14ac:dyDescent="0.25">
      <c r="A304" s="1" t="s">
        <v>150</v>
      </c>
      <c r="B304" s="1"/>
      <c r="D304" s="271" t="s">
        <v>107</v>
      </c>
      <c r="E304" s="272" t="s">
        <v>108</v>
      </c>
      <c r="F304" s="273" t="s">
        <v>108</v>
      </c>
      <c r="G304" s="123" t="s">
        <v>108</v>
      </c>
      <c r="H304" s="123" t="s">
        <v>108</v>
      </c>
      <c r="I304" s="124" t="s">
        <v>108</v>
      </c>
      <c r="J304" s="124" t="s">
        <v>108</v>
      </c>
      <c r="K304" s="124" t="s">
        <v>108</v>
      </c>
    </row>
    <row r="305" spans="1:11" x14ac:dyDescent="0.25">
      <c r="A305" s="1" t="s">
        <v>181</v>
      </c>
      <c r="B305" s="1"/>
      <c r="D305" s="275" t="s">
        <v>182</v>
      </c>
      <c r="E305" s="126" t="s">
        <v>17</v>
      </c>
      <c r="F305" s="127" t="s">
        <v>17</v>
      </c>
      <c r="G305" s="127" t="s">
        <v>109</v>
      </c>
      <c r="H305" s="127" t="s">
        <v>109</v>
      </c>
      <c r="I305" s="126" t="s">
        <v>109</v>
      </c>
      <c r="J305" s="126" t="s">
        <v>109</v>
      </c>
      <c r="K305" s="126" t="s">
        <v>109</v>
      </c>
    </row>
    <row r="306" spans="1:11" x14ac:dyDescent="0.25">
      <c r="A306" s="1" t="s">
        <v>139</v>
      </c>
      <c r="B306" s="1"/>
      <c r="D306" s="275" t="s">
        <v>184</v>
      </c>
      <c r="E306" s="126" t="s">
        <v>110</v>
      </c>
      <c r="F306" s="127" t="s">
        <v>110</v>
      </c>
      <c r="G306" s="127" t="s">
        <v>110</v>
      </c>
      <c r="H306" s="127" t="s">
        <v>110</v>
      </c>
      <c r="I306" s="126" t="s">
        <v>110</v>
      </c>
      <c r="J306" s="126" t="s">
        <v>110</v>
      </c>
      <c r="K306" s="126" t="s">
        <v>110</v>
      </c>
    </row>
    <row r="307" spans="1:11" x14ac:dyDescent="0.25">
      <c r="A307" s="1" t="s">
        <v>108</v>
      </c>
      <c r="B307" s="1"/>
      <c r="D307" s="276" t="s">
        <v>186</v>
      </c>
      <c r="E307" s="126" t="s">
        <v>111</v>
      </c>
      <c r="F307" s="127" t="s">
        <v>111</v>
      </c>
      <c r="G307" s="127" t="s">
        <v>111</v>
      </c>
      <c r="H307" s="127" t="s">
        <v>111</v>
      </c>
      <c r="I307" s="126" t="s">
        <v>111</v>
      </c>
      <c r="J307" s="126" t="s">
        <v>111</v>
      </c>
      <c r="K307" s="126" t="s">
        <v>111</v>
      </c>
    </row>
    <row r="308" spans="1:11" ht="15.75" thickBot="1" x14ac:dyDescent="0.3">
      <c r="A308" s="19" t="s">
        <v>18</v>
      </c>
      <c r="B308" s="20" t="s">
        <v>19</v>
      </c>
      <c r="D308" s="185">
        <v>42562</v>
      </c>
      <c r="E308" s="185">
        <v>42602</v>
      </c>
      <c r="F308" s="185">
        <v>42710</v>
      </c>
      <c r="G308" s="186">
        <v>42741</v>
      </c>
      <c r="H308" s="186">
        <v>42763</v>
      </c>
      <c r="I308" s="185">
        <v>42798</v>
      </c>
      <c r="J308" s="185">
        <v>42815</v>
      </c>
      <c r="K308" s="277">
        <v>42833</v>
      </c>
    </row>
    <row r="309" spans="1:11" x14ac:dyDescent="0.25">
      <c r="A309" s="28" t="str">
        <f>+$A$1</f>
        <v>Britz</v>
      </c>
      <c r="B309" s="29" t="str">
        <f>+$B$1</f>
        <v>Morgan</v>
      </c>
      <c r="C309" s="74" t="s">
        <v>112</v>
      </c>
      <c r="D309" s="221"/>
      <c r="E309" s="221"/>
      <c r="F309" s="221"/>
      <c r="G309" s="221"/>
      <c r="H309" s="221"/>
      <c r="I309" s="221"/>
      <c r="J309" s="141">
        <v>179</v>
      </c>
      <c r="K309" s="141">
        <v>137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77"/>
  <sheetViews>
    <sheetView workbookViewId="0">
      <selection activeCell="A145" sqref="A145:XFD145"/>
    </sheetView>
  </sheetViews>
  <sheetFormatPr defaultRowHeight="15" x14ac:dyDescent="0.25"/>
  <cols>
    <col min="3" max="3" width="31.42578125" customWidth="1"/>
    <col min="4" max="4" width="9.85546875" bestFit="1" customWidth="1"/>
    <col min="5" max="5" width="10" bestFit="1" customWidth="1"/>
    <col min="6" max="9" width="10.28515625" bestFit="1" customWidth="1"/>
    <col min="10" max="10" width="9.5703125" bestFit="1" customWidth="1"/>
    <col min="11" max="11" width="9.28515625" bestFit="1" customWidth="1"/>
    <col min="12" max="12" width="10" bestFit="1" customWidth="1"/>
    <col min="13" max="13" width="9.5703125" bestFit="1" customWidth="1"/>
    <col min="14" max="14" width="10.140625" bestFit="1" customWidth="1"/>
    <col min="15" max="15" width="9.85546875" bestFit="1" customWidth="1"/>
    <col min="16" max="16" width="9.42578125" bestFit="1" customWidth="1"/>
    <col min="17" max="17" width="9.28515625" bestFit="1" customWidth="1"/>
    <col min="18" max="19" width="9.85546875" bestFit="1" customWidth="1"/>
    <col min="20" max="20" width="9.5703125" bestFit="1" customWidth="1"/>
  </cols>
  <sheetData>
    <row r="1" spans="1:19" ht="15.75" thickBot="1" x14ac:dyDescent="0.3">
      <c r="A1" s="227" t="s">
        <v>202</v>
      </c>
      <c r="B1" s="228" t="s">
        <v>203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87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Coetzee</v>
      </c>
      <c r="K7" s="29" t="str">
        <f>+$B$1</f>
        <v>Janke</v>
      </c>
      <c r="L7" s="141">
        <v>209</v>
      </c>
      <c r="M7" s="141">
        <v>87</v>
      </c>
      <c r="N7" s="141">
        <v>87</v>
      </c>
      <c r="O7" s="141">
        <v>101</v>
      </c>
      <c r="P7" s="141">
        <v>152</v>
      </c>
      <c r="Q7" s="141">
        <v>21</v>
      </c>
      <c r="R7" s="141">
        <v>111</v>
      </c>
      <c r="S7" s="141">
        <v>165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Coetzee</v>
      </c>
      <c r="B13" s="29" t="str">
        <f>+$B$1</f>
        <v>Janke</v>
      </c>
      <c r="C13" s="141">
        <v>4</v>
      </c>
      <c r="D13" s="238">
        <v>10.666666666666668</v>
      </c>
      <c r="E13" s="317">
        <v>10.777799999999999</v>
      </c>
      <c r="F13" s="207">
        <v>0.11113333333333131</v>
      </c>
      <c r="G13" s="208">
        <v>1</v>
      </c>
      <c r="H13" s="209">
        <v>0.11113333333333131</v>
      </c>
      <c r="I13" s="141">
        <v>87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10</v>
      </c>
      <c r="D15" s="373">
        <v>10.666666666666668</v>
      </c>
      <c r="E15" s="41">
        <v>42832</v>
      </c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21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21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21" x14ac:dyDescent="0.25">
      <c r="A37" s="245" t="s">
        <v>279</v>
      </c>
      <c r="B37" s="228" t="s">
        <v>203</v>
      </c>
      <c r="C37" s="346" t="s">
        <v>25</v>
      </c>
      <c r="D37" s="347" t="s">
        <v>26</v>
      </c>
      <c r="E37" s="347" t="s">
        <v>27</v>
      </c>
      <c r="F37" s="347" t="s">
        <v>28</v>
      </c>
      <c r="G37" s="415" t="s">
        <v>280</v>
      </c>
      <c r="J37" s="424" t="s">
        <v>236</v>
      </c>
      <c r="K37" s="440" t="s">
        <v>237</v>
      </c>
      <c r="M37" s="415" t="s">
        <v>278</v>
      </c>
      <c r="N37" s="441" t="s">
        <v>231</v>
      </c>
      <c r="O37" s="419" t="s">
        <v>239</v>
      </c>
    </row>
    <row r="38" spans="1:21" x14ac:dyDescent="0.25">
      <c r="A38" s="29"/>
      <c r="C38" s="37">
        <v>10</v>
      </c>
      <c r="D38" s="417"/>
      <c r="E38" s="417"/>
      <c r="F38" s="418" t="s">
        <v>252</v>
      </c>
      <c r="G38" s="37">
        <v>1</v>
      </c>
      <c r="H38" s="87"/>
      <c r="I38" s="87"/>
      <c r="J38" s="37">
        <v>1</v>
      </c>
      <c r="K38" s="37">
        <v>1</v>
      </c>
      <c r="L38" s="87"/>
      <c r="M38" s="37">
        <v>1</v>
      </c>
      <c r="N38" s="309">
        <v>1</v>
      </c>
      <c r="O38" s="37">
        <v>0</v>
      </c>
    </row>
    <row r="41" spans="1:21" x14ac:dyDescent="0.25">
      <c r="A41" t="s">
        <v>29</v>
      </c>
      <c r="C41" s="42"/>
    </row>
    <row r="42" spans="1:21" ht="15.75" thickBot="1" x14ac:dyDescent="0.3">
      <c r="A42" t="s">
        <v>166</v>
      </c>
    </row>
    <row r="43" spans="1:21" x14ac:dyDescent="0.25">
      <c r="A43" s="1" t="s">
        <v>141</v>
      </c>
      <c r="B43" s="1"/>
      <c r="D43" s="2" t="s">
        <v>3</v>
      </c>
      <c r="E43" s="44" t="s">
        <v>3</v>
      </c>
      <c r="F43" s="2" t="s">
        <v>3</v>
      </c>
      <c r="G43" s="44" t="s">
        <v>3</v>
      </c>
      <c r="H43" s="2" t="s">
        <v>3</v>
      </c>
      <c r="I43" s="44" t="s">
        <v>3</v>
      </c>
      <c r="J43" s="2" t="s">
        <v>3</v>
      </c>
      <c r="K43" s="44" t="s">
        <v>3</v>
      </c>
      <c r="L43" s="2" t="s">
        <v>3</v>
      </c>
      <c r="M43" s="4" t="s">
        <v>3</v>
      </c>
      <c r="N43" s="5" t="s">
        <v>3</v>
      </c>
      <c r="O43" s="44" t="s">
        <v>3</v>
      </c>
      <c r="P43" s="5" t="s">
        <v>3</v>
      </c>
      <c r="Q43" s="44" t="s">
        <v>3</v>
      </c>
      <c r="R43" s="5" t="s">
        <v>3</v>
      </c>
      <c r="S43" s="44" t="s">
        <v>3</v>
      </c>
      <c r="T43" s="44" t="s">
        <v>36</v>
      </c>
      <c r="U43" s="48" t="s">
        <v>37</v>
      </c>
    </row>
    <row r="44" spans="1:21" x14ac:dyDescent="0.25">
      <c r="A44" s="1" t="s">
        <v>162</v>
      </c>
      <c r="B44" s="1"/>
      <c r="D44" s="71" t="s">
        <v>9</v>
      </c>
      <c r="E44" s="12" t="s">
        <v>9</v>
      </c>
      <c r="F44" s="71" t="s">
        <v>9</v>
      </c>
      <c r="G44" s="12" t="s">
        <v>9</v>
      </c>
      <c r="H44" s="71" t="s">
        <v>9</v>
      </c>
      <c r="I44" s="12" t="s">
        <v>9</v>
      </c>
      <c r="J44" s="71" t="s">
        <v>9</v>
      </c>
      <c r="K44" s="12" t="s">
        <v>9</v>
      </c>
      <c r="L44" s="71" t="s">
        <v>9</v>
      </c>
      <c r="M44" s="10" t="s">
        <v>9</v>
      </c>
      <c r="N44" s="12" t="s">
        <v>9</v>
      </c>
      <c r="O44" s="12" t="s">
        <v>9</v>
      </c>
      <c r="P44" s="12" t="s">
        <v>9</v>
      </c>
      <c r="Q44" s="12" t="s">
        <v>9</v>
      </c>
      <c r="R44" s="12" t="s">
        <v>9</v>
      </c>
      <c r="S44" s="12" t="s">
        <v>9</v>
      </c>
      <c r="T44" s="12" t="s">
        <v>38</v>
      </c>
      <c r="U44" s="12" t="s">
        <v>38</v>
      </c>
    </row>
    <row r="45" spans="1:21" x14ac:dyDescent="0.25">
      <c r="A45" s="187" t="s">
        <v>151</v>
      </c>
      <c r="B45" s="1"/>
      <c r="D45" s="71" t="s">
        <v>39</v>
      </c>
      <c r="E45" s="12" t="s">
        <v>40</v>
      </c>
      <c r="F45" s="71" t="s">
        <v>39</v>
      </c>
      <c r="G45" s="12" t="s">
        <v>40</v>
      </c>
      <c r="H45" s="71" t="s">
        <v>39</v>
      </c>
      <c r="I45" s="12" t="s">
        <v>40</v>
      </c>
      <c r="J45" s="71" t="s">
        <v>39</v>
      </c>
      <c r="K45" s="12" t="s">
        <v>40</v>
      </c>
      <c r="L45" s="71" t="s">
        <v>39</v>
      </c>
      <c r="M45" s="10" t="s">
        <v>40</v>
      </c>
      <c r="N45" s="12" t="s">
        <v>11</v>
      </c>
      <c r="O45" s="12" t="s">
        <v>40</v>
      </c>
      <c r="P45" s="80" t="s">
        <v>39</v>
      </c>
      <c r="Q45" s="12" t="s">
        <v>40</v>
      </c>
      <c r="R45" s="12" t="s">
        <v>11</v>
      </c>
      <c r="S45" s="12" t="s">
        <v>40</v>
      </c>
      <c r="T45" s="12" t="s">
        <v>41</v>
      </c>
      <c r="U45" s="12" t="s">
        <v>41</v>
      </c>
    </row>
    <row r="46" spans="1:21" x14ac:dyDescent="0.25">
      <c r="A46" s="187" t="s">
        <v>15</v>
      </c>
      <c r="B46" s="1"/>
      <c r="D46" s="72" t="s">
        <v>42</v>
      </c>
      <c r="E46" s="12" t="s">
        <v>17</v>
      </c>
      <c r="F46" s="72" t="s">
        <v>42</v>
      </c>
      <c r="G46" s="12" t="s">
        <v>17</v>
      </c>
      <c r="H46" s="72" t="s">
        <v>42</v>
      </c>
      <c r="I46" s="12" t="s">
        <v>17</v>
      </c>
      <c r="J46" s="72" t="s">
        <v>42</v>
      </c>
      <c r="K46" s="12" t="s">
        <v>17</v>
      </c>
      <c r="L46" s="72" t="s">
        <v>42</v>
      </c>
      <c r="M46" s="10" t="s">
        <v>17</v>
      </c>
      <c r="N46" s="12" t="s">
        <v>15</v>
      </c>
      <c r="O46" s="12" t="s">
        <v>17</v>
      </c>
      <c r="P46" s="80" t="s">
        <v>15</v>
      </c>
      <c r="Q46" s="12" t="s">
        <v>17</v>
      </c>
      <c r="R46" s="12" t="s">
        <v>15</v>
      </c>
      <c r="S46" s="12" t="s">
        <v>17</v>
      </c>
      <c r="T46" s="53">
        <v>42815</v>
      </c>
      <c r="U46" s="53">
        <v>42815</v>
      </c>
    </row>
    <row r="47" spans="1:21" ht="15.75" thickBot="1" x14ac:dyDescent="0.3">
      <c r="A47" s="73" t="s">
        <v>18</v>
      </c>
      <c r="B47" s="20" t="s">
        <v>19</v>
      </c>
      <c r="D47" s="22" t="s">
        <v>22</v>
      </c>
      <c r="E47" s="27">
        <v>42646</v>
      </c>
      <c r="F47" s="22" t="s">
        <v>22</v>
      </c>
      <c r="G47" s="27">
        <v>42679</v>
      </c>
      <c r="H47" s="22" t="s">
        <v>22</v>
      </c>
      <c r="I47" s="27">
        <v>42710</v>
      </c>
      <c r="J47" s="22" t="s">
        <v>22</v>
      </c>
      <c r="K47" s="27">
        <v>42741</v>
      </c>
      <c r="L47" s="22" t="s">
        <v>22</v>
      </c>
      <c r="M47" s="81">
        <v>42763</v>
      </c>
      <c r="N47" s="24" t="s">
        <v>22</v>
      </c>
      <c r="O47" s="255">
        <v>42798</v>
      </c>
      <c r="P47" s="24" t="s">
        <v>22</v>
      </c>
      <c r="Q47" s="255">
        <v>42815</v>
      </c>
      <c r="R47" s="24" t="s">
        <v>167</v>
      </c>
      <c r="S47" s="255">
        <v>42833</v>
      </c>
      <c r="T47" s="27">
        <v>42833</v>
      </c>
      <c r="U47" s="27">
        <v>42833</v>
      </c>
    </row>
    <row r="48" spans="1:21" x14ac:dyDescent="0.25">
      <c r="A48" s="28" t="str">
        <f>+$A$1</f>
        <v>Coetzee</v>
      </c>
      <c r="B48" s="29" t="str">
        <f>+$B$1</f>
        <v>Janke</v>
      </c>
      <c r="C48" s="74" t="s">
        <v>43</v>
      </c>
      <c r="D48" s="248">
        <v>-0.5</v>
      </c>
      <c r="E48" s="141">
        <v>135</v>
      </c>
      <c r="F48" s="261">
        <v>-0.77779999999999916</v>
      </c>
      <c r="G48" s="141">
        <v>167</v>
      </c>
      <c r="H48" s="250">
        <v>-0.77779999999999916</v>
      </c>
      <c r="I48" s="37">
        <v>174</v>
      </c>
      <c r="J48" s="293">
        <v>-0.77779999999999916</v>
      </c>
      <c r="K48" s="67">
        <v>174</v>
      </c>
      <c r="L48" s="293">
        <v>-0.77779999999999916</v>
      </c>
      <c r="M48" s="67">
        <v>175</v>
      </c>
      <c r="N48" s="207">
        <v>2.2222222220591448E-5</v>
      </c>
      <c r="O48" s="244">
        <v>91</v>
      </c>
      <c r="P48" s="262">
        <v>2.2222222220591448E-5</v>
      </c>
      <c r="Q48" s="67">
        <v>89</v>
      </c>
      <c r="R48" s="207">
        <v>0.11113333333333131</v>
      </c>
      <c r="S48" s="141">
        <v>87</v>
      </c>
      <c r="T48" s="230">
        <f>+Q48-S48</f>
        <v>2</v>
      </c>
      <c r="U48" s="222">
        <f>+T48/Q48</f>
        <v>2.247191011235955E-2</v>
      </c>
    </row>
    <row r="49" spans="1:13" x14ac:dyDescent="0.25">
      <c r="C49" s="42"/>
    </row>
    <row r="50" spans="1:13" ht="15.75" thickBot="1" x14ac:dyDescent="0.3">
      <c r="A50" t="s">
        <v>168</v>
      </c>
    </row>
    <row r="51" spans="1:13" x14ac:dyDescent="0.25">
      <c r="A51" s="1" t="s">
        <v>162</v>
      </c>
      <c r="B51" s="1"/>
      <c r="D51" s="5" t="s">
        <v>3</v>
      </c>
      <c r="E51" s="44" t="s">
        <v>3</v>
      </c>
    </row>
    <row r="52" spans="1:13" x14ac:dyDescent="0.25">
      <c r="A52" s="9" t="s">
        <v>139</v>
      </c>
      <c r="B52" s="1"/>
      <c r="D52" s="12" t="s">
        <v>9</v>
      </c>
      <c r="E52" s="12" t="s">
        <v>9</v>
      </c>
    </row>
    <row r="53" spans="1:13" x14ac:dyDescent="0.25">
      <c r="A53" s="187" t="s">
        <v>151</v>
      </c>
      <c r="B53" s="1"/>
      <c r="D53" s="12" t="s">
        <v>11</v>
      </c>
      <c r="E53" s="12" t="s">
        <v>40</v>
      </c>
    </row>
    <row r="54" spans="1:13" x14ac:dyDescent="0.25">
      <c r="A54" s="187" t="s">
        <v>15</v>
      </c>
      <c r="B54" s="1"/>
      <c r="D54" s="12" t="s">
        <v>15</v>
      </c>
      <c r="E54" s="12" t="s">
        <v>17</v>
      </c>
    </row>
    <row r="55" spans="1:13" ht="15.75" thickBot="1" x14ac:dyDescent="0.3">
      <c r="A55" s="19" t="s">
        <v>18</v>
      </c>
      <c r="B55" s="20" t="s">
        <v>19</v>
      </c>
      <c r="D55" s="24" t="s">
        <v>167</v>
      </c>
      <c r="E55" s="255">
        <v>42833</v>
      </c>
    </row>
    <row r="56" spans="1:13" x14ac:dyDescent="0.25">
      <c r="A56" s="28" t="str">
        <f>+$A$1</f>
        <v>Coetzee</v>
      </c>
      <c r="B56" s="29" t="str">
        <f>+$B$1</f>
        <v>Janke</v>
      </c>
      <c r="C56" s="76" t="s">
        <v>194</v>
      </c>
      <c r="D56" s="247">
        <v>0.11113333333333131</v>
      </c>
      <c r="E56" s="288">
        <v>87</v>
      </c>
      <c r="F56" s="42"/>
    </row>
    <row r="57" spans="1:13" x14ac:dyDescent="0.25">
      <c r="C57" s="42"/>
    </row>
    <row r="58" spans="1:13" x14ac:dyDescent="0.25">
      <c r="A58" t="s">
        <v>170</v>
      </c>
      <c r="C58" s="42"/>
      <c r="J58" s="77"/>
    </row>
    <row r="59" spans="1:13" ht="15.75" thickBot="1" x14ac:dyDescent="0.3">
      <c r="A59" t="s">
        <v>169</v>
      </c>
    </row>
    <row r="60" spans="1:13" x14ac:dyDescent="0.25">
      <c r="A60" s="1" t="s">
        <v>162</v>
      </c>
      <c r="B60" s="1"/>
      <c r="D60" s="8" t="s">
        <v>3</v>
      </c>
      <c r="E60" s="8" t="s">
        <v>3</v>
      </c>
      <c r="F60" s="8" t="s">
        <v>3</v>
      </c>
      <c r="G60" s="8" t="s">
        <v>3</v>
      </c>
      <c r="H60" s="8" t="s">
        <v>3</v>
      </c>
      <c r="I60" s="8" t="s">
        <v>3</v>
      </c>
      <c r="J60" s="8" t="s">
        <v>3</v>
      </c>
      <c r="K60" s="44" t="s">
        <v>3</v>
      </c>
      <c r="L60" s="172" t="s">
        <v>31</v>
      </c>
      <c r="M60" s="8" t="s">
        <v>142</v>
      </c>
    </row>
    <row r="61" spans="1:13" x14ac:dyDescent="0.25">
      <c r="A61" s="9" t="s">
        <v>139</v>
      </c>
      <c r="B61" s="1"/>
      <c r="D61" s="12" t="s">
        <v>9</v>
      </c>
      <c r="E61" s="12" t="s">
        <v>9</v>
      </c>
      <c r="F61" s="12" t="s">
        <v>9</v>
      </c>
      <c r="G61" s="12" t="s">
        <v>9</v>
      </c>
      <c r="H61" s="12" t="s">
        <v>9</v>
      </c>
      <c r="I61" s="12" t="s">
        <v>9</v>
      </c>
      <c r="J61" s="12" t="s">
        <v>9</v>
      </c>
      <c r="K61" s="59" t="s">
        <v>9</v>
      </c>
      <c r="L61" s="92" t="s">
        <v>50</v>
      </c>
      <c r="M61" s="59" t="s">
        <v>50</v>
      </c>
    </row>
    <row r="62" spans="1:13" x14ac:dyDescent="0.25">
      <c r="A62" s="169" t="s">
        <v>143</v>
      </c>
      <c r="B62" s="1"/>
      <c r="D62" s="12" t="s">
        <v>13</v>
      </c>
      <c r="E62" s="12" t="s">
        <v>13</v>
      </c>
      <c r="F62" s="12" t="s">
        <v>13</v>
      </c>
      <c r="G62" s="12" t="s">
        <v>13</v>
      </c>
      <c r="H62" s="12" t="s">
        <v>13</v>
      </c>
      <c r="I62" s="12" t="s">
        <v>13</v>
      </c>
      <c r="J62" s="12" t="s">
        <v>13</v>
      </c>
      <c r="K62" s="12" t="s">
        <v>17</v>
      </c>
      <c r="L62" s="16" t="s">
        <v>107</v>
      </c>
      <c r="M62" s="59" t="s">
        <v>144</v>
      </c>
    </row>
    <row r="63" spans="1:13" x14ac:dyDescent="0.25">
      <c r="A63" s="99" t="s">
        <v>15</v>
      </c>
      <c r="B63" s="1"/>
      <c r="D63" s="12" t="s">
        <v>17</v>
      </c>
      <c r="E63" s="12" t="s">
        <v>17</v>
      </c>
      <c r="F63" s="12" t="s">
        <v>17</v>
      </c>
      <c r="G63" s="12" t="s">
        <v>17</v>
      </c>
      <c r="H63" s="12" t="s">
        <v>17</v>
      </c>
      <c r="I63" s="12" t="s">
        <v>17</v>
      </c>
      <c r="J63" s="12" t="s">
        <v>17</v>
      </c>
      <c r="K63" s="12" t="s">
        <v>41</v>
      </c>
      <c r="L63" s="55">
        <v>42815</v>
      </c>
      <c r="M63" s="53">
        <v>42815</v>
      </c>
    </row>
    <row r="64" spans="1:13" ht="15.75" thickBot="1" x14ac:dyDescent="0.3">
      <c r="A64" s="256" t="s">
        <v>18</v>
      </c>
      <c r="B64" s="39" t="s">
        <v>19</v>
      </c>
      <c r="D64" s="27">
        <v>42646</v>
      </c>
      <c r="E64" s="27">
        <v>42679</v>
      </c>
      <c r="F64" s="27">
        <v>42710</v>
      </c>
      <c r="G64" s="27">
        <v>42741</v>
      </c>
      <c r="H64" s="27">
        <v>42763</v>
      </c>
      <c r="I64" s="27">
        <v>42798</v>
      </c>
      <c r="J64" s="81">
        <v>42815</v>
      </c>
      <c r="K64" s="27">
        <v>42833</v>
      </c>
      <c r="L64" s="81">
        <v>42833</v>
      </c>
      <c r="M64" s="27">
        <v>42833</v>
      </c>
    </row>
    <row r="65" spans="1:22" x14ac:dyDescent="0.25">
      <c r="A65" s="28" t="str">
        <f>+$A$1</f>
        <v>Coetzee</v>
      </c>
      <c r="B65" s="29" t="str">
        <f>+$B$1</f>
        <v>Janke</v>
      </c>
      <c r="C65" s="84" t="s">
        <v>45</v>
      </c>
      <c r="D65" s="141">
        <v>120</v>
      </c>
      <c r="E65" s="141">
        <v>134</v>
      </c>
      <c r="F65" s="67">
        <v>140</v>
      </c>
      <c r="G65" s="67">
        <v>140</v>
      </c>
      <c r="H65" s="67">
        <v>142</v>
      </c>
      <c r="I65" s="141">
        <v>91</v>
      </c>
      <c r="J65" s="260">
        <v>89</v>
      </c>
      <c r="K65" s="141">
        <v>87</v>
      </c>
      <c r="L65" s="141">
        <f>+J65-K65</f>
        <v>2</v>
      </c>
      <c r="M65" s="233">
        <f>+L65/J65</f>
        <v>2.247191011235955E-2</v>
      </c>
    </row>
    <row r="66" spans="1:22" x14ac:dyDescent="0.25">
      <c r="C66" s="42"/>
    </row>
    <row r="67" spans="1:22" ht="19.5" thickBot="1" x14ac:dyDescent="0.35">
      <c r="A67" t="s">
        <v>171</v>
      </c>
      <c r="C67" s="42"/>
      <c r="D67" s="85"/>
      <c r="J67" s="85"/>
    </row>
    <row r="68" spans="1:22" x14ac:dyDescent="0.25">
      <c r="A68" s="1" t="s">
        <v>162</v>
      </c>
      <c r="B68" s="1"/>
      <c r="D68" s="42" t="s">
        <v>4</v>
      </c>
      <c r="E68" s="49" t="s">
        <v>3</v>
      </c>
    </row>
    <row r="69" spans="1:22" x14ac:dyDescent="0.25">
      <c r="A69" s="9" t="s">
        <v>139</v>
      </c>
      <c r="B69" s="1"/>
      <c r="D69" s="42" t="s">
        <v>3</v>
      </c>
      <c r="E69" s="80" t="s">
        <v>9</v>
      </c>
    </row>
    <row r="70" spans="1:22" x14ac:dyDescent="0.25">
      <c r="A70" s="169" t="s">
        <v>143</v>
      </c>
      <c r="B70" s="1"/>
      <c r="D70" s="42" t="s">
        <v>9</v>
      </c>
      <c r="E70" s="80" t="s">
        <v>17</v>
      </c>
    </row>
    <row r="71" spans="1:22" x14ac:dyDescent="0.25">
      <c r="A71" s="99" t="s">
        <v>15</v>
      </c>
      <c r="B71" s="1"/>
      <c r="D71" s="42" t="s">
        <v>16</v>
      </c>
      <c r="E71" s="59" t="s">
        <v>41</v>
      </c>
    </row>
    <row r="72" spans="1:22" ht="15.75" thickBot="1" x14ac:dyDescent="0.3">
      <c r="A72" s="19" t="s">
        <v>18</v>
      </c>
      <c r="B72" s="39" t="s">
        <v>19</v>
      </c>
      <c r="D72" s="42" t="s">
        <v>96</v>
      </c>
      <c r="E72" s="287">
        <v>42833</v>
      </c>
    </row>
    <row r="73" spans="1:22" x14ac:dyDescent="0.25">
      <c r="A73" s="28" t="str">
        <f>+$A$1</f>
        <v>Coetzee</v>
      </c>
      <c r="B73" s="29" t="str">
        <f>+$B$1</f>
        <v>Janke</v>
      </c>
      <c r="C73" s="86" t="s">
        <v>195</v>
      </c>
      <c r="D73" s="249">
        <v>0.11113333333333131</v>
      </c>
      <c r="E73" s="291">
        <v>87</v>
      </c>
    </row>
    <row r="74" spans="1:22" x14ac:dyDescent="0.25">
      <c r="C74" s="42"/>
    </row>
    <row r="75" spans="1:22" ht="15.75" thickBot="1" x14ac:dyDescent="0.3">
      <c r="A75" t="s">
        <v>159</v>
      </c>
      <c r="F75" s="42"/>
      <c r="H75" s="42"/>
      <c r="K75" s="87"/>
      <c r="T75" s="42"/>
      <c r="U75" s="42"/>
    </row>
    <row r="76" spans="1:22" x14ac:dyDescent="0.25">
      <c r="A76" s="1" t="s">
        <v>162</v>
      </c>
      <c r="B76" s="1"/>
      <c r="D76" s="4" t="s">
        <v>46</v>
      </c>
      <c r="E76" s="4" t="s">
        <v>46</v>
      </c>
      <c r="F76" s="4" t="s">
        <v>46</v>
      </c>
      <c r="G76" s="4" t="s">
        <v>47</v>
      </c>
      <c r="H76" s="44" t="s">
        <v>47</v>
      </c>
      <c r="I76" s="6" t="s">
        <v>47</v>
      </c>
      <c r="J76" s="6" t="s">
        <v>47</v>
      </c>
      <c r="K76" s="6" t="s">
        <v>47</v>
      </c>
      <c r="L76" s="6" t="s">
        <v>47</v>
      </c>
      <c r="M76" s="6" t="s">
        <v>47</v>
      </c>
      <c r="N76" s="47" t="s">
        <v>47</v>
      </c>
      <c r="O76" s="4" t="s">
        <v>47</v>
      </c>
      <c r="P76" s="4" t="s">
        <v>47</v>
      </c>
      <c r="Q76" s="4" t="s">
        <v>47</v>
      </c>
      <c r="R76" s="4" t="s">
        <v>47</v>
      </c>
      <c r="S76" s="4" t="s">
        <v>47</v>
      </c>
      <c r="T76" s="4" t="s">
        <v>47</v>
      </c>
      <c r="U76" s="3" t="s">
        <v>31</v>
      </c>
      <c r="V76" s="43" t="s">
        <v>48</v>
      </c>
    </row>
    <row r="77" spans="1:22" x14ac:dyDescent="0.25">
      <c r="A77" s="9" t="s">
        <v>139</v>
      </c>
      <c r="B77" s="1" t="s">
        <v>145</v>
      </c>
      <c r="D77" s="89" t="s">
        <v>49</v>
      </c>
      <c r="E77" s="89" t="s">
        <v>49</v>
      </c>
      <c r="F77" s="72" t="s">
        <v>49</v>
      </c>
      <c r="G77" s="92" t="s">
        <v>49</v>
      </c>
      <c r="H77" s="121" t="s">
        <v>49</v>
      </c>
      <c r="I77" s="173" t="s">
        <v>49</v>
      </c>
      <c r="J77" s="173" t="s">
        <v>49</v>
      </c>
      <c r="K77" s="173" t="s">
        <v>49</v>
      </c>
      <c r="L77" s="173" t="s">
        <v>49</v>
      </c>
      <c r="M77" s="173" t="s">
        <v>49</v>
      </c>
      <c r="N77" s="174" t="s">
        <v>49</v>
      </c>
      <c r="O77" s="92" t="s">
        <v>49</v>
      </c>
      <c r="P77" s="92" t="s">
        <v>49</v>
      </c>
      <c r="Q77" s="92" t="s">
        <v>49</v>
      </c>
      <c r="R77" s="92" t="s">
        <v>49</v>
      </c>
      <c r="S77" s="92" t="s">
        <v>49</v>
      </c>
      <c r="T77" s="92" t="s">
        <v>49</v>
      </c>
      <c r="U77" s="175" t="s">
        <v>50</v>
      </c>
      <c r="V77" s="176" t="s">
        <v>51</v>
      </c>
    </row>
    <row r="78" spans="1:22" x14ac:dyDescent="0.25">
      <c r="A78" s="177" t="s">
        <v>146</v>
      </c>
      <c r="B78" s="1"/>
      <c r="D78" s="10" t="s">
        <v>52</v>
      </c>
      <c r="E78" s="10" t="s">
        <v>52</v>
      </c>
      <c r="F78" s="10" t="s">
        <v>52</v>
      </c>
      <c r="G78" s="90" t="s">
        <v>52</v>
      </c>
      <c r="H78" s="59" t="s">
        <v>52</v>
      </c>
      <c r="I78" s="18" t="s">
        <v>52</v>
      </c>
      <c r="J78" s="18" t="s">
        <v>52</v>
      </c>
      <c r="K78" s="18" t="s">
        <v>52</v>
      </c>
      <c r="L78" s="18" t="s">
        <v>52</v>
      </c>
      <c r="M78" s="18" t="s">
        <v>52</v>
      </c>
      <c r="N78" s="91" t="s">
        <v>52</v>
      </c>
      <c r="O78" s="90" t="s">
        <v>52</v>
      </c>
      <c r="P78" s="90" t="s">
        <v>52</v>
      </c>
      <c r="Q78" s="90" t="s">
        <v>52</v>
      </c>
      <c r="R78" s="90" t="s">
        <v>52</v>
      </c>
      <c r="S78" s="90" t="s">
        <v>52</v>
      </c>
      <c r="T78" s="90" t="s">
        <v>52</v>
      </c>
      <c r="U78" s="178" t="s">
        <v>53</v>
      </c>
      <c r="V78" s="50" t="s">
        <v>54</v>
      </c>
    </row>
    <row r="79" spans="1:22" x14ac:dyDescent="0.25">
      <c r="A79" s="1"/>
      <c r="B79" s="1"/>
      <c r="D79" s="10" t="s">
        <v>55</v>
      </c>
      <c r="E79" s="10" t="s">
        <v>56</v>
      </c>
      <c r="F79" s="10" t="s">
        <v>57</v>
      </c>
      <c r="G79" s="90" t="s">
        <v>58</v>
      </c>
      <c r="H79" s="59" t="s">
        <v>59</v>
      </c>
      <c r="I79" s="18" t="s">
        <v>60</v>
      </c>
      <c r="J79" s="18" t="s">
        <v>61</v>
      </c>
      <c r="K79" s="18" t="s">
        <v>62</v>
      </c>
      <c r="L79" s="18" t="s">
        <v>63</v>
      </c>
      <c r="M79" s="18" t="s">
        <v>64</v>
      </c>
      <c r="N79" s="91" t="s">
        <v>65</v>
      </c>
      <c r="O79" s="92" t="s">
        <v>66</v>
      </c>
      <c r="P79" s="92" t="s">
        <v>67</v>
      </c>
      <c r="Q79" s="92" t="s">
        <v>68</v>
      </c>
      <c r="R79" s="92" t="s">
        <v>69</v>
      </c>
      <c r="S79" s="92" t="s">
        <v>147</v>
      </c>
      <c r="T79" s="92" t="s">
        <v>172</v>
      </c>
      <c r="U79" s="179">
        <v>42815</v>
      </c>
      <c r="V79" s="180">
        <v>42815</v>
      </c>
    </row>
    <row r="80" spans="1:22" ht="15.75" thickBot="1" x14ac:dyDescent="0.3">
      <c r="A80" s="19" t="s">
        <v>18</v>
      </c>
      <c r="B80" s="20" t="s">
        <v>19</v>
      </c>
      <c r="D80" s="93">
        <v>2016</v>
      </c>
      <c r="E80" s="93">
        <v>2016</v>
      </c>
      <c r="F80" s="93">
        <v>2016</v>
      </c>
      <c r="G80" s="94">
        <v>2016</v>
      </c>
      <c r="H80" s="95">
        <v>2016</v>
      </c>
      <c r="I80" s="96">
        <v>2016</v>
      </c>
      <c r="J80" s="96">
        <v>2016</v>
      </c>
      <c r="K80" s="96">
        <v>2016</v>
      </c>
      <c r="L80" s="96">
        <v>2016</v>
      </c>
      <c r="M80" s="96">
        <v>2016</v>
      </c>
      <c r="N80" s="97">
        <v>2016</v>
      </c>
      <c r="O80" s="94">
        <v>2016</v>
      </c>
      <c r="P80" s="94">
        <v>2017</v>
      </c>
      <c r="Q80" s="94">
        <v>2017</v>
      </c>
      <c r="R80" s="94">
        <v>2017</v>
      </c>
      <c r="S80" s="94">
        <v>2017</v>
      </c>
      <c r="T80" s="94">
        <v>2017</v>
      </c>
      <c r="U80" s="181">
        <v>42833</v>
      </c>
      <c r="V80" s="182">
        <v>42833</v>
      </c>
    </row>
    <row r="81" spans="1:22" x14ac:dyDescent="0.25">
      <c r="A81" s="28" t="str">
        <f>+$A$1</f>
        <v>Coetzee</v>
      </c>
      <c r="B81" s="29" t="str">
        <f>+$B$1</f>
        <v>Janke</v>
      </c>
      <c r="C81" s="223" t="s">
        <v>70</v>
      </c>
      <c r="D81" s="37"/>
      <c r="E81" s="37"/>
      <c r="F81" s="37"/>
      <c r="G81" s="37"/>
      <c r="H81" s="67"/>
      <c r="I81" s="67"/>
      <c r="J81" s="67"/>
      <c r="K81" s="67"/>
      <c r="L81" s="67"/>
      <c r="M81" s="141">
        <v>113</v>
      </c>
      <c r="N81" s="141">
        <v>120</v>
      </c>
      <c r="O81" s="67">
        <v>124</v>
      </c>
      <c r="P81" s="37">
        <v>125</v>
      </c>
      <c r="Q81" s="67">
        <v>128</v>
      </c>
      <c r="R81" s="141">
        <v>127</v>
      </c>
      <c r="S81" s="37">
        <v>134</v>
      </c>
      <c r="T81" s="141">
        <v>101</v>
      </c>
      <c r="U81" s="141">
        <f>+S81-T81</f>
        <v>33</v>
      </c>
      <c r="V81" s="224">
        <f>+U81/S81</f>
        <v>0.2462686567164179</v>
      </c>
    </row>
    <row r="83" spans="1:22" ht="15.75" thickBot="1" x14ac:dyDescent="0.3">
      <c r="A83" t="s">
        <v>175</v>
      </c>
    </row>
    <row r="84" spans="1:22" x14ac:dyDescent="0.25">
      <c r="A84" s="1" t="s">
        <v>162</v>
      </c>
      <c r="B84" s="1"/>
      <c r="D84" s="8" t="s">
        <v>84</v>
      </c>
      <c r="E84" s="79" t="s">
        <v>84</v>
      </c>
      <c r="F84" s="79" t="s">
        <v>84</v>
      </c>
      <c r="G84" s="109" t="s">
        <v>84</v>
      </c>
      <c r="H84" s="8" t="s">
        <v>84</v>
      </c>
      <c r="I84" s="109" t="s">
        <v>84</v>
      </c>
      <c r="J84" s="88" t="s">
        <v>84</v>
      </c>
      <c r="K84" s="8" t="s">
        <v>84</v>
      </c>
      <c r="L84" s="8" t="s">
        <v>84</v>
      </c>
      <c r="M84" s="8" t="s">
        <v>84</v>
      </c>
      <c r="N84" s="8" t="s">
        <v>31</v>
      </c>
      <c r="O84" s="8" t="s">
        <v>44</v>
      </c>
    </row>
    <row r="85" spans="1:22" x14ac:dyDescent="0.25">
      <c r="A85" s="9" t="s">
        <v>139</v>
      </c>
      <c r="B85" s="1"/>
      <c r="D85" s="59" t="s">
        <v>85</v>
      </c>
      <c r="E85" s="18" t="s">
        <v>85</v>
      </c>
      <c r="F85" s="18" t="s">
        <v>85</v>
      </c>
      <c r="G85" s="91" t="s">
        <v>85</v>
      </c>
      <c r="H85" s="59" t="s">
        <v>85</v>
      </c>
      <c r="I85" s="91" t="s">
        <v>85</v>
      </c>
      <c r="J85" s="59" t="s">
        <v>85</v>
      </c>
      <c r="K85" s="59" t="s">
        <v>85</v>
      </c>
      <c r="L85" s="59" t="s">
        <v>85</v>
      </c>
      <c r="M85" s="59" t="s">
        <v>85</v>
      </c>
      <c r="N85" s="59" t="s">
        <v>38</v>
      </c>
      <c r="O85" s="59" t="s">
        <v>38</v>
      </c>
    </row>
    <row r="86" spans="1:22" x14ac:dyDescent="0.25">
      <c r="A86" s="1" t="s">
        <v>148</v>
      </c>
      <c r="B86" s="1"/>
      <c r="D86" s="59" t="s">
        <v>17</v>
      </c>
      <c r="E86" s="18" t="s">
        <v>17</v>
      </c>
      <c r="F86" s="18" t="s">
        <v>17</v>
      </c>
      <c r="G86" s="91" t="s">
        <v>17</v>
      </c>
      <c r="H86" s="59" t="s">
        <v>17</v>
      </c>
      <c r="I86" s="91" t="s">
        <v>17</v>
      </c>
      <c r="J86" s="59" t="s">
        <v>17</v>
      </c>
      <c r="K86" s="59" t="s">
        <v>17</v>
      </c>
      <c r="L86" s="59" t="s">
        <v>17</v>
      </c>
      <c r="M86" s="59" t="s">
        <v>17</v>
      </c>
      <c r="N86" s="59" t="s">
        <v>86</v>
      </c>
      <c r="O86" s="59" t="s">
        <v>86</v>
      </c>
    </row>
    <row r="87" spans="1:22" x14ac:dyDescent="0.25">
      <c r="A87" s="1" t="s">
        <v>36</v>
      </c>
      <c r="B87" s="1"/>
      <c r="D87" s="59" t="s">
        <v>86</v>
      </c>
      <c r="E87" s="18" t="s">
        <v>86</v>
      </c>
      <c r="F87" s="18" t="s">
        <v>86</v>
      </c>
      <c r="G87" s="91" t="s">
        <v>86</v>
      </c>
      <c r="H87" s="59" t="s">
        <v>86</v>
      </c>
      <c r="I87" s="91" t="s">
        <v>86</v>
      </c>
      <c r="J87" s="59" t="s">
        <v>86</v>
      </c>
      <c r="K87" s="59" t="s">
        <v>86</v>
      </c>
      <c r="L87" s="59" t="s">
        <v>86</v>
      </c>
      <c r="M87" s="59" t="s">
        <v>86</v>
      </c>
      <c r="N87" s="110">
        <v>42815</v>
      </c>
      <c r="O87" s="110">
        <v>42815</v>
      </c>
    </row>
    <row r="88" spans="1:22" ht="15.75" thickBot="1" x14ac:dyDescent="0.3">
      <c r="A88" s="19" t="s">
        <v>18</v>
      </c>
      <c r="B88" s="20" t="s">
        <v>19</v>
      </c>
      <c r="D88" s="111">
        <v>42562</v>
      </c>
      <c r="E88" s="112">
        <v>42602</v>
      </c>
      <c r="F88" s="113">
        <v>42646</v>
      </c>
      <c r="G88" s="114">
        <v>42679</v>
      </c>
      <c r="H88" s="111">
        <v>42710</v>
      </c>
      <c r="I88" s="114">
        <v>42741</v>
      </c>
      <c r="J88" s="111">
        <v>42763</v>
      </c>
      <c r="K88" s="111">
        <v>42798</v>
      </c>
      <c r="L88" s="111">
        <v>42815</v>
      </c>
      <c r="M88" s="111">
        <v>42833</v>
      </c>
      <c r="N88" s="111">
        <v>42833</v>
      </c>
      <c r="O88" s="111">
        <v>42833</v>
      </c>
    </row>
    <row r="89" spans="1:22" x14ac:dyDescent="0.25">
      <c r="A89" s="28" t="str">
        <f>+$A$1</f>
        <v>Coetzee</v>
      </c>
      <c r="B89" s="29" t="str">
        <f>+$B$1</f>
        <v>Janke</v>
      </c>
      <c r="C89" s="115" t="s">
        <v>87</v>
      </c>
      <c r="D89" s="37"/>
      <c r="E89" s="37"/>
      <c r="F89" s="141">
        <v>156</v>
      </c>
      <c r="G89" s="141">
        <v>164</v>
      </c>
      <c r="H89" s="37">
        <v>169</v>
      </c>
      <c r="I89" s="37">
        <v>169</v>
      </c>
      <c r="J89" s="37">
        <v>170</v>
      </c>
      <c r="K89" s="141">
        <v>171</v>
      </c>
      <c r="L89" s="37">
        <v>176</v>
      </c>
      <c r="M89" s="141">
        <v>152</v>
      </c>
      <c r="N89" s="141">
        <f>+L89-M89</f>
        <v>24</v>
      </c>
      <c r="O89" s="219">
        <f>+N89/L89</f>
        <v>0.13636363636363635</v>
      </c>
    </row>
    <row r="91" spans="1:22" ht="15.75" thickBot="1" x14ac:dyDescent="0.3">
      <c r="A91" t="s">
        <v>177</v>
      </c>
      <c r="H91" s="42"/>
    </row>
    <row r="92" spans="1:22" x14ac:dyDescent="0.25">
      <c r="A92" s="1" t="s">
        <v>162</v>
      </c>
      <c r="B92" s="119"/>
      <c r="D92" s="44" t="s">
        <v>47</v>
      </c>
      <c r="E92" s="6" t="s">
        <v>47</v>
      </c>
      <c r="F92" s="6" t="s">
        <v>47</v>
      </c>
      <c r="G92" s="6" t="s">
        <v>47</v>
      </c>
      <c r="H92" s="6" t="s">
        <v>47</v>
      </c>
      <c r="I92" s="44" t="s">
        <v>47</v>
      </c>
      <c r="J92" s="44" t="s">
        <v>47</v>
      </c>
      <c r="K92" s="44" t="s">
        <v>47</v>
      </c>
      <c r="L92" s="6" t="s">
        <v>47</v>
      </c>
      <c r="M92" s="44" t="s">
        <v>47</v>
      </c>
      <c r="N92" s="44" t="s">
        <v>47</v>
      </c>
      <c r="O92" s="44" t="s">
        <v>47</v>
      </c>
      <c r="P92" s="44" t="s">
        <v>47</v>
      </c>
      <c r="Q92" s="44" t="s">
        <v>47</v>
      </c>
      <c r="R92" s="8" t="s">
        <v>31</v>
      </c>
      <c r="S92" s="120" t="s">
        <v>32</v>
      </c>
    </row>
    <row r="93" spans="1:22" x14ac:dyDescent="0.25">
      <c r="A93" s="9" t="s">
        <v>139</v>
      </c>
      <c r="B93" s="119"/>
      <c r="D93" s="121" t="s">
        <v>49</v>
      </c>
      <c r="E93" s="173" t="s">
        <v>49</v>
      </c>
      <c r="F93" s="173" t="s">
        <v>49</v>
      </c>
      <c r="G93" s="173" t="s">
        <v>49</v>
      </c>
      <c r="H93" s="173" t="s">
        <v>49</v>
      </c>
      <c r="I93" s="59" t="s">
        <v>49</v>
      </c>
      <c r="J93" s="59" t="s">
        <v>49</v>
      </c>
      <c r="K93" s="121" t="s">
        <v>49</v>
      </c>
      <c r="L93" s="173" t="s">
        <v>49</v>
      </c>
      <c r="M93" s="121" t="s">
        <v>49</v>
      </c>
      <c r="N93" s="121" t="s">
        <v>49</v>
      </c>
      <c r="O93" s="121" t="s">
        <v>49</v>
      </c>
      <c r="P93" s="121" t="s">
        <v>49</v>
      </c>
      <c r="Q93" s="121" t="s">
        <v>49</v>
      </c>
      <c r="R93" s="121" t="s">
        <v>38</v>
      </c>
      <c r="S93" s="121" t="s">
        <v>38</v>
      </c>
    </row>
    <row r="94" spans="1:22" x14ac:dyDescent="0.25">
      <c r="A94" s="183" t="s">
        <v>149</v>
      </c>
      <c r="B94" s="119"/>
      <c r="D94" s="59" t="s">
        <v>97</v>
      </c>
      <c r="E94" s="18" t="s">
        <v>97</v>
      </c>
      <c r="F94" s="18" t="s">
        <v>97</v>
      </c>
      <c r="G94" s="18" t="s">
        <v>97</v>
      </c>
      <c r="H94" s="18" t="s">
        <v>97</v>
      </c>
      <c r="I94" s="59" t="s">
        <v>97</v>
      </c>
      <c r="J94" s="59" t="s">
        <v>97</v>
      </c>
      <c r="K94" s="59" t="s">
        <v>97</v>
      </c>
      <c r="L94" s="18" t="s">
        <v>97</v>
      </c>
      <c r="M94" s="59" t="s">
        <v>97</v>
      </c>
      <c r="N94" s="59" t="s">
        <v>97</v>
      </c>
      <c r="O94" s="59" t="s">
        <v>97</v>
      </c>
      <c r="P94" s="59" t="s">
        <v>97</v>
      </c>
      <c r="Q94" s="59" t="s">
        <v>97</v>
      </c>
      <c r="R94" s="59" t="s">
        <v>41</v>
      </c>
      <c r="S94" s="59" t="s">
        <v>41</v>
      </c>
    </row>
    <row r="95" spans="1:22" x14ac:dyDescent="0.25">
      <c r="A95" s="119" t="s">
        <v>36</v>
      </c>
      <c r="B95" s="119"/>
      <c r="D95" s="59" t="s">
        <v>17</v>
      </c>
      <c r="E95" s="18" t="s">
        <v>17</v>
      </c>
      <c r="F95" s="18" t="s">
        <v>17</v>
      </c>
      <c r="G95" s="18" t="s">
        <v>17</v>
      </c>
      <c r="H95" s="18" t="s">
        <v>17</v>
      </c>
      <c r="I95" s="59" t="s">
        <v>17</v>
      </c>
      <c r="J95" s="59" t="s">
        <v>17</v>
      </c>
      <c r="K95" s="59" t="s">
        <v>17</v>
      </c>
      <c r="L95" s="18" t="s">
        <v>17</v>
      </c>
      <c r="M95" s="59" t="s">
        <v>17</v>
      </c>
      <c r="N95" s="59" t="s">
        <v>17</v>
      </c>
      <c r="O95" s="59" t="s">
        <v>17</v>
      </c>
      <c r="P95" s="59" t="s">
        <v>17</v>
      </c>
      <c r="Q95" s="59" t="s">
        <v>17</v>
      </c>
      <c r="R95" s="68">
        <v>42815</v>
      </c>
      <c r="S95" s="68">
        <v>42815</v>
      </c>
    </row>
    <row r="96" spans="1:22" ht="15.75" thickBot="1" x14ac:dyDescent="0.3">
      <c r="A96" s="39" t="s">
        <v>18</v>
      </c>
      <c r="B96" s="266" t="s">
        <v>19</v>
      </c>
      <c r="D96" s="267">
        <v>42464</v>
      </c>
      <c r="E96" s="268">
        <v>42476</v>
      </c>
      <c r="F96" s="268">
        <v>42492</v>
      </c>
      <c r="G96" s="268">
        <v>42518</v>
      </c>
      <c r="H96" s="268">
        <v>42548</v>
      </c>
      <c r="I96" s="111">
        <v>42602</v>
      </c>
      <c r="J96" s="269">
        <v>42646</v>
      </c>
      <c r="K96" s="66">
        <v>42679</v>
      </c>
      <c r="L96" s="122">
        <v>42710</v>
      </c>
      <c r="M96" s="66">
        <v>42741</v>
      </c>
      <c r="N96" s="122">
        <v>42763</v>
      </c>
      <c r="O96" s="122">
        <v>42798</v>
      </c>
      <c r="P96" s="66">
        <v>42815</v>
      </c>
      <c r="Q96" s="66">
        <v>42833</v>
      </c>
      <c r="R96" s="66">
        <v>42833</v>
      </c>
      <c r="S96" s="66">
        <v>42833</v>
      </c>
    </row>
    <row r="97" spans="1:22" x14ac:dyDescent="0.25">
      <c r="A97" s="28" t="str">
        <f>+$A$1</f>
        <v>Coetzee</v>
      </c>
      <c r="B97" s="29" t="str">
        <f>+$B$1</f>
        <v>Janke</v>
      </c>
      <c r="C97" s="69" t="s">
        <v>98</v>
      </c>
      <c r="D97" s="37"/>
      <c r="E97" s="37"/>
      <c r="F97" s="37"/>
      <c r="G97" s="37"/>
      <c r="H97" s="37"/>
      <c r="I97" s="37"/>
      <c r="J97" s="141">
        <v>122</v>
      </c>
      <c r="K97" s="141">
        <v>131</v>
      </c>
      <c r="L97" s="37">
        <v>136</v>
      </c>
      <c r="M97" s="37">
        <v>137</v>
      </c>
      <c r="N97" s="37">
        <v>140</v>
      </c>
      <c r="O97" s="141">
        <v>139</v>
      </c>
      <c r="P97" s="37">
        <v>145</v>
      </c>
      <c r="Q97" s="141">
        <v>111</v>
      </c>
      <c r="R97" s="141">
        <f>+P97-Q97</f>
        <v>34</v>
      </c>
      <c r="S97" s="225">
        <f>+R97/P97</f>
        <v>0.23448275862068965</v>
      </c>
    </row>
    <row r="98" spans="1:22" x14ac:dyDescent="0.25">
      <c r="C98" s="42"/>
    </row>
    <row r="99" spans="1:22" x14ac:dyDescent="0.25">
      <c r="A99" t="s">
        <v>180</v>
      </c>
    </row>
    <row r="100" spans="1:22" ht="15.75" thickBot="1" x14ac:dyDescent="0.3">
      <c r="A100" t="s">
        <v>106</v>
      </c>
    </row>
    <row r="101" spans="1:22" x14ac:dyDescent="0.25">
      <c r="A101" s="1" t="s">
        <v>150</v>
      </c>
      <c r="B101" s="1"/>
      <c r="D101" s="271" t="s">
        <v>107</v>
      </c>
      <c r="E101" s="272" t="s">
        <v>108</v>
      </c>
      <c r="F101" s="273" t="s">
        <v>108</v>
      </c>
      <c r="G101" s="123" t="s">
        <v>108</v>
      </c>
      <c r="H101" s="123" t="s">
        <v>108</v>
      </c>
      <c r="I101" s="124" t="s">
        <v>108</v>
      </c>
      <c r="J101" s="124" t="s">
        <v>108</v>
      </c>
      <c r="K101" s="124" t="s">
        <v>108</v>
      </c>
      <c r="L101" s="125" t="s">
        <v>31</v>
      </c>
      <c r="M101" s="274" t="s">
        <v>44</v>
      </c>
    </row>
    <row r="102" spans="1:22" x14ac:dyDescent="0.25">
      <c r="A102" s="1" t="s">
        <v>181</v>
      </c>
      <c r="B102" s="1"/>
      <c r="D102" s="275" t="s">
        <v>182</v>
      </c>
      <c r="E102" s="126" t="s">
        <v>17</v>
      </c>
      <c r="F102" s="127" t="s">
        <v>17</v>
      </c>
      <c r="G102" s="127" t="s">
        <v>109</v>
      </c>
      <c r="H102" s="127" t="s">
        <v>109</v>
      </c>
      <c r="I102" s="126" t="s">
        <v>109</v>
      </c>
      <c r="J102" s="126" t="s">
        <v>109</v>
      </c>
      <c r="K102" s="126" t="s">
        <v>109</v>
      </c>
      <c r="L102" s="128" t="s">
        <v>183</v>
      </c>
      <c r="M102" s="128" t="s">
        <v>183</v>
      </c>
    </row>
    <row r="103" spans="1:22" x14ac:dyDescent="0.25">
      <c r="A103" s="1" t="s">
        <v>139</v>
      </c>
      <c r="B103" s="1"/>
      <c r="D103" s="275" t="s">
        <v>184</v>
      </c>
      <c r="E103" s="126" t="s">
        <v>110</v>
      </c>
      <c r="F103" s="127" t="s">
        <v>110</v>
      </c>
      <c r="G103" s="127" t="s">
        <v>110</v>
      </c>
      <c r="H103" s="127" t="s">
        <v>110</v>
      </c>
      <c r="I103" s="126" t="s">
        <v>110</v>
      </c>
      <c r="J103" s="126" t="s">
        <v>110</v>
      </c>
      <c r="K103" s="126" t="s">
        <v>110</v>
      </c>
      <c r="L103" s="128" t="s">
        <v>185</v>
      </c>
      <c r="M103" s="128" t="s">
        <v>185</v>
      </c>
    </row>
    <row r="104" spans="1:22" x14ac:dyDescent="0.25">
      <c r="A104" s="1" t="s">
        <v>108</v>
      </c>
      <c r="B104" s="1"/>
      <c r="D104" s="276" t="s">
        <v>186</v>
      </c>
      <c r="E104" s="126" t="s">
        <v>111</v>
      </c>
      <c r="F104" s="127" t="s">
        <v>111</v>
      </c>
      <c r="G104" s="127" t="s">
        <v>111</v>
      </c>
      <c r="H104" s="127" t="s">
        <v>111</v>
      </c>
      <c r="I104" s="126" t="s">
        <v>111</v>
      </c>
      <c r="J104" s="126" t="s">
        <v>111</v>
      </c>
      <c r="K104" s="126" t="s">
        <v>111</v>
      </c>
      <c r="L104" s="129">
        <v>42815</v>
      </c>
      <c r="M104" s="129">
        <v>42815</v>
      </c>
    </row>
    <row r="105" spans="1:22" ht="15.75" thickBot="1" x14ac:dyDescent="0.3">
      <c r="A105" s="19" t="s">
        <v>18</v>
      </c>
      <c r="B105" s="20" t="s">
        <v>19</v>
      </c>
      <c r="D105" s="185">
        <v>42562</v>
      </c>
      <c r="E105" s="185">
        <v>42602</v>
      </c>
      <c r="F105" s="185">
        <v>42710</v>
      </c>
      <c r="G105" s="186">
        <v>42741</v>
      </c>
      <c r="H105" s="186">
        <v>42763</v>
      </c>
      <c r="I105" s="185">
        <v>42798</v>
      </c>
      <c r="J105" s="185">
        <v>42815</v>
      </c>
      <c r="K105" s="277">
        <v>42833</v>
      </c>
      <c r="L105" s="184">
        <v>42833</v>
      </c>
      <c r="M105" s="184">
        <v>42833</v>
      </c>
    </row>
    <row r="106" spans="1:22" x14ac:dyDescent="0.25">
      <c r="A106" s="28" t="str">
        <f>+$A$1</f>
        <v>Coetzee</v>
      </c>
      <c r="B106" s="29" t="str">
        <f>+$B$1</f>
        <v>Janke</v>
      </c>
      <c r="C106" s="74" t="s">
        <v>112</v>
      </c>
      <c r="D106" s="221"/>
      <c r="E106" s="221"/>
      <c r="F106" s="221">
        <v>192</v>
      </c>
      <c r="G106" s="221">
        <v>192</v>
      </c>
      <c r="H106" s="221">
        <v>195</v>
      </c>
      <c r="I106" s="141">
        <v>180</v>
      </c>
      <c r="J106" s="221">
        <v>184</v>
      </c>
      <c r="K106" s="141">
        <v>165</v>
      </c>
      <c r="L106" s="141">
        <f>+J106-K106</f>
        <v>19</v>
      </c>
      <c r="M106" s="231">
        <f>+L106/J106</f>
        <v>0.10326086956521739</v>
      </c>
    </row>
    <row r="107" spans="1:22" x14ac:dyDescent="0.25">
      <c r="C107" s="42"/>
    </row>
    <row r="108" spans="1:22" x14ac:dyDescent="0.25">
      <c r="C108" s="42"/>
    </row>
    <row r="109" spans="1:22" x14ac:dyDescent="0.25">
      <c r="A109" s="327" t="s">
        <v>279</v>
      </c>
      <c r="B109" s="228" t="s">
        <v>203</v>
      </c>
      <c r="C109" s="37" t="s">
        <v>25</v>
      </c>
      <c r="D109" s="38" t="s">
        <v>26</v>
      </c>
      <c r="E109" s="39" t="s">
        <v>27</v>
      </c>
      <c r="F109" s="39" t="s">
        <v>28</v>
      </c>
      <c r="G109" s="467" t="s">
        <v>309</v>
      </c>
      <c r="H109" s="435" t="s">
        <v>310</v>
      </c>
      <c r="I109" s="435" t="s">
        <v>299</v>
      </c>
      <c r="J109" s="481" t="s">
        <v>311</v>
      </c>
      <c r="K109" s="39" t="s">
        <v>28</v>
      </c>
      <c r="L109" s="482" t="s">
        <v>312</v>
      </c>
      <c r="M109" s="483" t="s">
        <v>246</v>
      </c>
      <c r="N109" s="484" t="s">
        <v>313</v>
      </c>
      <c r="O109" s="483" t="s">
        <v>314</v>
      </c>
      <c r="P109" s="482" t="s">
        <v>312</v>
      </c>
      <c r="Q109" s="431" t="s">
        <v>300</v>
      </c>
      <c r="R109" s="29" t="s">
        <v>97</v>
      </c>
      <c r="S109" s="468" t="s">
        <v>301</v>
      </c>
      <c r="T109" s="485" t="s">
        <v>302</v>
      </c>
      <c r="U109" s="470"/>
      <c r="V109" s="470"/>
    </row>
    <row r="110" spans="1:22" x14ac:dyDescent="0.25">
      <c r="A110" s="327" t="s">
        <v>279</v>
      </c>
      <c r="B110" s="228" t="s">
        <v>203</v>
      </c>
      <c r="C110" s="37">
        <v>10</v>
      </c>
      <c r="D110" s="40"/>
      <c r="E110" s="40"/>
      <c r="F110" s="40" t="s">
        <v>315</v>
      </c>
      <c r="G110" s="37">
        <v>0</v>
      </c>
      <c r="H110" s="37">
        <v>0</v>
      </c>
      <c r="I110" s="37">
        <v>-1</v>
      </c>
      <c r="J110" s="37">
        <v>-1</v>
      </c>
      <c r="K110" s="486">
        <v>42679</v>
      </c>
      <c r="L110" s="37">
        <v>-1</v>
      </c>
      <c r="M110" s="37">
        <v>-1</v>
      </c>
      <c r="N110" s="37">
        <v>-1</v>
      </c>
      <c r="O110" s="37">
        <v>-1</v>
      </c>
      <c r="P110" s="37">
        <v>-1</v>
      </c>
      <c r="Q110" s="487">
        <v>9</v>
      </c>
      <c r="R110" s="67">
        <v>-7</v>
      </c>
      <c r="S110" s="472">
        <f>+R110/Q110</f>
        <v>-0.77777777777777779</v>
      </c>
      <c r="T110" s="473">
        <f>+C110-S110</f>
        <v>10.777777777777779</v>
      </c>
      <c r="U110" s="488"/>
      <c r="V110" s="475"/>
    </row>
    <row r="111" spans="1:22" x14ac:dyDescent="0.25">
      <c r="A111" s="327" t="s">
        <v>279</v>
      </c>
      <c r="B111" s="228" t="s">
        <v>203</v>
      </c>
      <c r="C111" s="37" t="s">
        <v>25</v>
      </c>
      <c r="D111" s="38" t="s">
        <v>26</v>
      </c>
      <c r="E111" s="39" t="s">
        <v>27</v>
      </c>
      <c r="F111" s="39" t="s">
        <v>28</v>
      </c>
      <c r="G111" s="443" t="s">
        <v>276</v>
      </c>
      <c r="H111" s="443" t="s">
        <v>277</v>
      </c>
      <c r="I111" s="489" t="s">
        <v>313</v>
      </c>
      <c r="J111" s="481" t="s">
        <v>309</v>
      </c>
      <c r="K111" s="490" t="s">
        <v>316</v>
      </c>
      <c r="L111" s="491" t="s">
        <v>317</v>
      </c>
      <c r="M111" s="347" t="s">
        <v>28</v>
      </c>
      <c r="N111" s="415" t="s">
        <v>280</v>
      </c>
      <c r="O111" s="424" t="s">
        <v>236</v>
      </c>
      <c r="P111" s="440" t="s">
        <v>237</v>
      </c>
      <c r="Q111" s="476" t="s">
        <v>300</v>
      </c>
      <c r="R111" s="312" t="s">
        <v>97</v>
      </c>
      <c r="S111" s="477" t="s">
        <v>301</v>
      </c>
      <c r="T111" s="492" t="s">
        <v>302</v>
      </c>
      <c r="U111" s="470" t="s">
        <v>304</v>
      </c>
      <c r="V111" s="470" t="s">
        <v>305</v>
      </c>
    </row>
    <row r="112" spans="1:22" x14ac:dyDescent="0.25">
      <c r="A112" s="327" t="s">
        <v>279</v>
      </c>
      <c r="B112" s="228" t="s">
        <v>203</v>
      </c>
      <c r="C112" s="67">
        <v>10</v>
      </c>
      <c r="D112" s="373">
        <f>+T110</f>
        <v>10.777777777777779</v>
      </c>
      <c r="E112" s="41">
        <v>42679</v>
      </c>
      <c r="F112" s="486">
        <v>42798</v>
      </c>
      <c r="G112" s="37">
        <v>0</v>
      </c>
      <c r="H112" s="37">
        <v>0</v>
      </c>
      <c r="I112" s="37">
        <v>-1</v>
      </c>
      <c r="J112" s="37">
        <v>-1</v>
      </c>
      <c r="K112" s="309">
        <v>1</v>
      </c>
      <c r="L112" s="37">
        <v>-1</v>
      </c>
      <c r="M112" s="418" t="s">
        <v>252</v>
      </c>
      <c r="N112" s="37">
        <v>1</v>
      </c>
      <c r="O112" s="37">
        <v>1</v>
      </c>
      <c r="P112" s="37">
        <v>1</v>
      </c>
      <c r="Q112" s="334">
        <v>9</v>
      </c>
      <c r="R112" s="141">
        <v>1</v>
      </c>
      <c r="S112" s="480">
        <f>+R112/Q112</f>
        <v>0.1111111111111111</v>
      </c>
      <c r="T112" s="238">
        <f>+D112-S112</f>
        <v>10.666666666666668</v>
      </c>
      <c r="U112" s="488">
        <v>10.777799999999999</v>
      </c>
      <c r="V112" s="475">
        <f>+U112-T112</f>
        <v>0.11113333333333131</v>
      </c>
    </row>
    <row r="113" spans="1:22" x14ac:dyDescent="0.25">
      <c r="A113" s="327" t="s">
        <v>279</v>
      </c>
      <c r="B113" s="228" t="s">
        <v>203</v>
      </c>
      <c r="C113" s="346" t="s">
        <v>25</v>
      </c>
      <c r="D113" s="347" t="s">
        <v>26</v>
      </c>
      <c r="E113" s="347" t="s">
        <v>27</v>
      </c>
      <c r="F113" s="347" t="s">
        <v>28</v>
      </c>
      <c r="G113" s="415" t="s">
        <v>278</v>
      </c>
      <c r="H113" s="493" t="s">
        <v>231</v>
      </c>
      <c r="I113" s="419" t="s">
        <v>239</v>
      </c>
      <c r="Q113" s="476" t="s">
        <v>300</v>
      </c>
      <c r="R113" s="312" t="s">
        <v>97</v>
      </c>
      <c r="S113" s="477" t="s">
        <v>301</v>
      </c>
      <c r="T113" s="492" t="s">
        <v>302</v>
      </c>
      <c r="U113" s="470"/>
      <c r="V113" s="470"/>
    </row>
    <row r="114" spans="1:22" x14ac:dyDescent="0.25">
      <c r="A114" s="327" t="s">
        <v>279</v>
      </c>
      <c r="B114" s="228" t="s">
        <v>203</v>
      </c>
      <c r="C114" s="161">
        <v>10</v>
      </c>
      <c r="D114" s="373">
        <f>+T112</f>
        <v>10.666666666666668</v>
      </c>
      <c r="E114" s="41">
        <v>42832</v>
      </c>
      <c r="F114" s="418" t="s">
        <v>252</v>
      </c>
      <c r="G114" s="37">
        <v>1</v>
      </c>
      <c r="H114" s="37">
        <v>1</v>
      </c>
      <c r="I114" s="37">
        <v>0</v>
      </c>
      <c r="Q114" s="334">
        <v>3</v>
      </c>
      <c r="R114" s="141">
        <v>2</v>
      </c>
      <c r="S114" s="480">
        <f>+R114/Q114</f>
        <v>0.66666666666666663</v>
      </c>
      <c r="T114" s="238">
        <f>+D114-S114</f>
        <v>10.000000000000002</v>
      </c>
      <c r="U114" s="488"/>
      <c r="V114" s="475"/>
    </row>
    <row r="115" spans="1:22" x14ac:dyDescent="0.25">
      <c r="C115" s="42"/>
    </row>
    <row r="116" spans="1:22" ht="15.75" thickBot="1" x14ac:dyDescent="0.3">
      <c r="C116" s="42"/>
    </row>
    <row r="117" spans="1:22" ht="21" x14ac:dyDescent="0.35">
      <c r="A117" s="135" t="s">
        <v>114</v>
      </c>
      <c r="D117" s="136" t="str">
        <f>+$A$1</f>
        <v>Coetzee</v>
      </c>
      <c r="E117" s="137" t="str">
        <f>+$B$1</f>
        <v>Janke</v>
      </c>
      <c r="L117" s="1" t="str">
        <f>+$J$2</f>
        <v>Date:7 &amp; 8 April 17</v>
      </c>
      <c r="M117" s="1"/>
      <c r="N117" s="130" t="s">
        <v>30</v>
      </c>
      <c r="O117" s="191" t="s">
        <v>3</v>
      </c>
      <c r="P117" s="278" t="s">
        <v>3</v>
      </c>
      <c r="Q117" s="131" t="s">
        <v>47</v>
      </c>
      <c r="R117" s="279" t="s">
        <v>84</v>
      </c>
      <c r="S117" s="280" t="s">
        <v>92</v>
      </c>
      <c r="T117" s="192" t="s">
        <v>47</v>
      </c>
      <c r="U117" s="124" t="s">
        <v>108</v>
      </c>
    </row>
    <row r="118" spans="1:22" ht="21" x14ac:dyDescent="0.35">
      <c r="A118" s="13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9" t="s">
        <v>139</v>
      </c>
      <c r="M118" s="1"/>
      <c r="N118" s="132" t="s">
        <v>7</v>
      </c>
      <c r="O118" s="133" t="s">
        <v>9</v>
      </c>
      <c r="P118" s="281" t="s">
        <v>9</v>
      </c>
      <c r="Q118" s="193" t="s">
        <v>49</v>
      </c>
      <c r="R118" s="282" t="s">
        <v>85</v>
      </c>
      <c r="S118" s="283" t="s">
        <v>93</v>
      </c>
      <c r="T118" s="194" t="s">
        <v>49</v>
      </c>
      <c r="U118" s="126" t="s">
        <v>109</v>
      </c>
    </row>
    <row r="119" spans="1:22" ht="15.75" x14ac:dyDescent="0.25">
      <c r="A119" s="139" t="s">
        <v>115</v>
      </c>
      <c r="L119" s="1" t="s">
        <v>108</v>
      </c>
      <c r="M119" s="1"/>
      <c r="N119" s="132" t="s">
        <v>17</v>
      </c>
      <c r="O119" s="133" t="s">
        <v>40</v>
      </c>
      <c r="P119" s="281" t="s">
        <v>17</v>
      </c>
      <c r="Q119" s="134" t="s">
        <v>17</v>
      </c>
      <c r="R119" s="282" t="s">
        <v>17</v>
      </c>
      <c r="S119" s="283" t="s">
        <v>94</v>
      </c>
      <c r="T119" s="195" t="s">
        <v>97</v>
      </c>
      <c r="U119" s="126" t="s">
        <v>110</v>
      </c>
    </row>
    <row r="120" spans="1:22" ht="15.75" x14ac:dyDescent="0.25">
      <c r="A120" s="139"/>
      <c r="L120" s="99"/>
      <c r="M120" s="1"/>
      <c r="N120" s="132" t="s">
        <v>34</v>
      </c>
      <c r="O120" s="133" t="s">
        <v>17</v>
      </c>
      <c r="P120" s="281" t="s">
        <v>41</v>
      </c>
      <c r="Q120" s="134" t="s">
        <v>41</v>
      </c>
      <c r="R120" s="282" t="s">
        <v>86</v>
      </c>
      <c r="S120" s="283" t="s">
        <v>95</v>
      </c>
      <c r="T120" s="195" t="s">
        <v>17</v>
      </c>
      <c r="U120" s="126" t="s">
        <v>111</v>
      </c>
    </row>
    <row r="121" spans="1:22" ht="15.75" thickBot="1" x14ac:dyDescent="0.3">
      <c r="A121" s="140" t="s">
        <v>107</v>
      </c>
      <c r="B121" s="141">
        <f>+$C$6</f>
        <v>87</v>
      </c>
      <c r="C121" s="142" t="s">
        <v>116</v>
      </c>
      <c r="D121" s="143">
        <f>+$F$13</f>
        <v>0.11113333333333131</v>
      </c>
      <c r="E121" s="144" t="s">
        <v>117</v>
      </c>
      <c r="F121" s="145">
        <f>+$E$13</f>
        <v>10.777799999999999</v>
      </c>
      <c r="G121" s="146" t="s">
        <v>118</v>
      </c>
      <c r="H121" s="147">
        <f>+$G$13</f>
        <v>1</v>
      </c>
      <c r="I121" s="148" t="s">
        <v>119</v>
      </c>
      <c r="J121" s="149">
        <f>+$H$13</f>
        <v>0.11113333333333131</v>
      </c>
      <c r="L121" s="19" t="s">
        <v>18</v>
      </c>
      <c r="M121" s="20" t="s">
        <v>19</v>
      </c>
      <c r="N121" s="196">
        <v>42833</v>
      </c>
      <c r="O121" s="197">
        <v>42833</v>
      </c>
      <c r="P121" s="284">
        <v>42833</v>
      </c>
      <c r="Q121" s="198">
        <v>42833</v>
      </c>
      <c r="R121" s="285">
        <v>42833</v>
      </c>
      <c r="S121" s="286">
        <v>42014</v>
      </c>
      <c r="T121" s="199">
        <v>42833</v>
      </c>
      <c r="U121" s="277">
        <v>42833</v>
      </c>
    </row>
    <row r="122" spans="1:22" x14ac:dyDescent="0.25">
      <c r="A122" s="150"/>
      <c r="B122" s="151"/>
      <c r="C122" s="152"/>
      <c r="D122" s="153"/>
      <c r="E122" s="154"/>
      <c r="F122" s="155"/>
      <c r="G122" s="156"/>
      <c r="H122" s="157"/>
      <c r="I122" s="158"/>
      <c r="J122" s="159"/>
      <c r="K122" s="42"/>
      <c r="L122" s="28" t="str">
        <f>+$A$1</f>
        <v>Coetzee</v>
      </c>
      <c r="M122" s="29" t="str">
        <f>+$B$1</f>
        <v>Janke</v>
      </c>
      <c r="N122" s="141">
        <v>209</v>
      </c>
      <c r="O122" s="141">
        <v>87</v>
      </c>
      <c r="P122" s="141">
        <v>87</v>
      </c>
      <c r="Q122" s="141">
        <v>101</v>
      </c>
      <c r="R122" s="141">
        <v>152</v>
      </c>
      <c r="S122" s="141">
        <v>21</v>
      </c>
      <c r="T122" s="141">
        <v>111</v>
      </c>
      <c r="U122" s="141">
        <v>165</v>
      </c>
    </row>
    <row r="123" spans="1:22" ht="15.75" x14ac:dyDescent="0.2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</row>
    <row r="124" spans="1:22" ht="16.5" thickBot="1" x14ac:dyDescent="0.3">
      <c r="A124" s="139" t="s">
        <v>120</v>
      </c>
      <c r="H124" t="s">
        <v>168</v>
      </c>
    </row>
    <row r="125" spans="1:22" ht="15.75" x14ac:dyDescent="0.25">
      <c r="A125" s="139"/>
      <c r="H125" s="1" t="s">
        <v>162</v>
      </c>
      <c r="I125" s="1"/>
      <c r="K125" s="5" t="s">
        <v>3</v>
      </c>
      <c r="L125" s="44" t="s">
        <v>3</v>
      </c>
    </row>
    <row r="126" spans="1:22" ht="15.75" x14ac:dyDescent="0.25">
      <c r="A126" s="148" t="s">
        <v>121</v>
      </c>
      <c r="B126" s="161">
        <f>+$C$15</f>
        <v>10</v>
      </c>
      <c r="C126" s="160" t="s">
        <v>122</v>
      </c>
      <c r="D126" s="162">
        <f>+$D$13</f>
        <v>10.666666666666668</v>
      </c>
      <c r="H126" s="9" t="s">
        <v>139</v>
      </c>
      <c r="I126" s="1"/>
      <c r="K126" s="12" t="s">
        <v>9</v>
      </c>
      <c r="L126" s="12" t="s">
        <v>9</v>
      </c>
    </row>
    <row r="127" spans="1:22" ht="15.75" x14ac:dyDescent="0.25">
      <c r="A127" s="158"/>
      <c r="B127" s="151"/>
      <c r="C127" s="163"/>
      <c r="D127" s="164"/>
      <c r="E127" s="42"/>
      <c r="F127" s="42"/>
      <c r="G127" s="42"/>
      <c r="H127" s="187" t="s">
        <v>151</v>
      </c>
      <c r="I127" s="1"/>
      <c r="K127" s="12" t="s">
        <v>11</v>
      </c>
      <c r="L127" s="12" t="s">
        <v>40</v>
      </c>
      <c r="M127" s="42"/>
      <c r="N127" s="42"/>
      <c r="O127" s="42"/>
      <c r="P127" s="42"/>
      <c r="Q127" s="42"/>
      <c r="R127" s="42"/>
      <c r="S127" s="42"/>
      <c r="T127" s="42"/>
    </row>
    <row r="128" spans="1:22" ht="15.75" x14ac:dyDescent="0.25">
      <c r="A128" s="160"/>
      <c r="B128" s="160"/>
      <c r="C128" s="160"/>
      <c r="D128" s="160"/>
      <c r="E128" s="160"/>
      <c r="F128" s="160"/>
      <c r="G128" s="160"/>
      <c r="H128" s="187" t="s">
        <v>15</v>
      </c>
      <c r="I128" s="1"/>
      <c r="K128" s="12" t="s">
        <v>15</v>
      </c>
      <c r="L128" s="12" t="s">
        <v>17</v>
      </c>
      <c r="M128" s="160"/>
      <c r="N128" s="160"/>
      <c r="O128" s="160"/>
      <c r="P128" s="160"/>
      <c r="Q128" s="160"/>
      <c r="R128" s="160"/>
      <c r="S128" s="160"/>
      <c r="T128" s="160"/>
    </row>
    <row r="129" spans="1:12" ht="19.5" thickBot="1" x14ac:dyDescent="0.35">
      <c r="A129" s="165" t="s">
        <v>188</v>
      </c>
      <c r="B129" s="166"/>
      <c r="C129" s="166"/>
      <c r="D129" s="166"/>
      <c r="H129" s="19" t="s">
        <v>18</v>
      </c>
      <c r="I129" s="20" t="s">
        <v>19</v>
      </c>
      <c r="K129" s="24" t="s">
        <v>167</v>
      </c>
      <c r="L129" s="255">
        <v>42833</v>
      </c>
    </row>
    <row r="130" spans="1:12" ht="18.75" x14ac:dyDescent="0.3">
      <c r="A130" s="165"/>
      <c r="B130" s="166"/>
      <c r="C130" s="166"/>
      <c r="D130" s="166"/>
      <c r="H130" s="28" t="str">
        <f>+$A$1</f>
        <v>Coetzee</v>
      </c>
      <c r="I130" s="29" t="str">
        <f>+$B$1</f>
        <v>Janke</v>
      </c>
      <c r="J130" s="76" t="s">
        <v>194</v>
      </c>
      <c r="K130" s="494">
        <v>0.11113333333333131</v>
      </c>
      <c r="L130" s="495">
        <v>87</v>
      </c>
    </row>
    <row r="131" spans="1:12" ht="15.75" x14ac:dyDescent="0.25">
      <c r="A131" s="139" t="s">
        <v>189</v>
      </c>
      <c r="B131" s="167"/>
      <c r="C131" s="167"/>
    </row>
    <row r="132" spans="1:12" ht="15.75" x14ac:dyDescent="0.25">
      <c r="A132" s="139"/>
      <c r="B132" s="167"/>
      <c r="C132" s="167"/>
    </row>
    <row r="133" spans="1:12" ht="15.75" x14ac:dyDescent="0.25">
      <c r="A133" s="160"/>
    </row>
    <row r="134" spans="1:12" ht="15.75" x14ac:dyDescent="0.25">
      <c r="A134" s="160" t="s">
        <v>124</v>
      </c>
    </row>
    <row r="135" spans="1:12" ht="15.75" x14ac:dyDescent="0.25">
      <c r="A135" s="160" t="s">
        <v>318</v>
      </c>
    </row>
    <row r="136" spans="1:12" ht="15.75" x14ac:dyDescent="0.25">
      <c r="A136" s="160"/>
    </row>
    <row r="137" spans="1:12" ht="15.75" x14ac:dyDescent="0.25">
      <c r="A137" s="160" t="s">
        <v>125</v>
      </c>
    </row>
    <row r="138" spans="1:12" ht="15.75" x14ac:dyDescent="0.25">
      <c r="A138" s="160" t="s">
        <v>319</v>
      </c>
    </row>
    <row r="139" spans="1:12" ht="15.75" x14ac:dyDescent="0.25">
      <c r="A139" s="160"/>
    </row>
    <row r="140" spans="1:12" ht="15.75" x14ac:dyDescent="0.25">
      <c r="A140" s="139" t="s">
        <v>190</v>
      </c>
      <c r="B140" s="167"/>
      <c r="C140" s="167"/>
      <c r="D140" s="167"/>
    </row>
    <row r="141" spans="1:12" x14ac:dyDescent="0.25">
      <c r="A141" s="167"/>
      <c r="B141" s="167"/>
      <c r="C141" s="167"/>
      <c r="D141" s="167"/>
    </row>
    <row r="142" spans="1:12" ht="15.75" x14ac:dyDescent="0.25">
      <c r="A142" s="160" t="s">
        <v>137</v>
      </c>
    </row>
    <row r="143" spans="1:12" ht="15.75" x14ac:dyDescent="0.25">
      <c r="A143" s="160" t="s">
        <v>320</v>
      </c>
    </row>
    <row r="145" spans="1:11" ht="15.75" thickBot="1" x14ac:dyDescent="0.3">
      <c r="A145" t="s">
        <v>166</v>
      </c>
    </row>
    <row r="146" spans="1:11" x14ac:dyDescent="0.25">
      <c r="A146" s="1" t="s">
        <v>141</v>
      </c>
      <c r="B146" s="1"/>
      <c r="D146" s="44" t="s">
        <v>3</v>
      </c>
      <c r="E146" s="44" t="s">
        <v>3</v>
      </c>
      <c r="F146" s="44" t="s">
        <v>3</v>
      </c>
      <c r="G146" s="44" t="s">
        <v>3</v>
      </c>
      <c r="H146" s="4" t="s">
        <v>3</v>
      </c>
      <c r="I146" s="44" t="s">
        <v>3</v>
      </c>
      <c r="J146" s="44" t="s">
        <v>3</v>
      </c>
      <c r="K146" s="44" t="s">
        <v>3</v>
      </c>
    </row>
    <row r="147" spans="1:11" x14ac:dyDescent="0.25">
      <c r="A147" s="1" t="s">
        <v>162</v>
      </c>
      <c r="B147" s="1"/>
      <c r="D147" s="12" t="s">
        <v>9</v>
      </c>
      <c r="E147" s="12" t="s">
        <v>9</v>
      </c>
      <c r="F147" s="12" t="s">
        <v>9</v>
      </c>
      <c r="G147" s="12" t="s">
        <v>9</v>
      </c>
      <c r="H147" s="10" t="s">
        <v>9</v>
      </c>
      <c r="I147" s="12" t="s">
        <v>9</v>
      </c>
      <c r="J147" s="12" t="s">
        <v>9</v>
      </c>
      <c r="K147" s="12" t="s">
        <v>9</v>
      </c>
    </row>
    <row r="148" spans="1:11" x14ac:dyDescent="0.25">
      <c r="A148" s="187" t="s">
        <v>151</v>
      </c>
      <c r="B148" s="1"/>
      <c r="D148" s="12" t="s">
        <v>40</v>
      </c>
      <c r="E148" s="12" t="s">
        <v>40</v>
      </c>
      <c r="F148" s="12" t="s">
        <v>40</v>
      </c>
      <c r="G148" s="12" t="s">
        <v>40</v>
      </c>
      <c r="H148" s="10" t="s">
        <v>40</v>
      </c>
      <c r="I148" s="12" t="s">
        <v>40</v>
      </c>
      <c r="J148" s="12" t="s">
        <v>40</v>
      </c>
      <c r="K148" s="12" t="s">
        <v>40</v>
      </c>
    </row>
    <row r="149" spans="1:11" x14ac:dyDescent="0.25">
      <c r="A149" s="187" t="s">
        <v>15</v>
      </c>
      <c r="B149" s="1"/>
      <c r="D149" s="12" t="s">
        <v>17</v>
      </c>
      <c r="E149" s="12" t="s">
        <v>17</v>
      </c>
      <c r="F149" s="12" t="s">
        <v>17</v>
      </c>
      <c r="G149" s="12" t="s">
        <v>17</v>
      </c>
      <c r="H149" s="10" t="s">
        <v>17</v>
      </c>
      <c r="I149" s="12" t="s">
        <v>17</v>
      </c>
      <c r="J149" s="12" t="s">
        <v>17</v>
      </c>
      <c r="K149" s="12" t="s">
        <v>17</v>
      </c>
    </row>
    <row r="150" spans="1:11" ht="15.75" thickBot="1" x14ac:dyDescent="0.3">
      <c r="A150" s="73" t="s">
        <v>18</v>
      </c>
      <c r="B150" s="20" t="s">
        <v>19</v>
      </c>
      <c r="D150" s="27">
        <v>42646</v>
      </c>
      <c r="E150" s="27">
        <v>42679</v>
      </c>
      <c r="F150" s="27">
        <v>42710</v>
      </c>
      <c r="G150" s="27">
        <v>42741</v>
      </c>
      <c r="H150" s="81">
        <v>42763</v>
      </c>
      <c r="I150" s="255">
        <v>42798</v>
      </c>
      <c r="J150" s="255">
        <v>42815</v>
      </c>
      <c r="K150" s="255">
        <v>42833</v>
      </c>
    </row>
    <row r="151" spans="1:11" x14ac:dyDescent="0.25">
      <c r="A151" s="28" t="str">
        <f>+$A$1</f>
        <v>Coetzee</v>
      </c>
      <c r="B151" s="29" t="str">
        <f>+$B$1</f>
        <v>Janke</v>
      </c>
      <c r="C151" s="74" t="s">
        <v>43</v>
      </c>
      <c r="D151" s="141">
        <v>135</v>
      </c>
      <c r="E151" s="141">
        <v>167</v>
      </c>
      <c r="F151" s="37">
        <v>174</v>
      </c>
      <c r="G151" s="67">
        <v>174</v>
      </c>
      <c r="H151" s="67">
        <v>175</v>
      </c>
      <c r="I151" s="244">
        <v>91</v>
      </c>
      <c r="J151" s="67">
        <v>89</v>
      </c>
      <c r="K151" s="141">
        <v>87</v>
      </c>
    </row>
    <row r="152" spans="1:11" x14ac:dyDescent="0.25">
      <c r="C152" s="42"/>
    </row>
    <row r="153" spans="1:11" x14ac:dyDescent="0.25">
      <c r="C153" s="42"/>
    </row>
    <row r="154" spans="1:11" x14ac:dyDescent="0.25">
      <c r="C154" s="42"/>
    </row>
    <row r="155" spans="1:11" x14ac:dyDescent="0.25">
      <c r="C155" s="42"/>
    </row>
    <row r="156" spans="1:11" x14ac:dyDescent="0.25">
      <c r="C156" s="42"/>
    </row>
    <row r="157" spans="1:11" x14ac:dyDescent="0.25">
      <c r="C157" s="42"/>
    </row>
    <row r="158" spans="1:11" x14ac:dyDescent="0.25">
      <c r="C158" s="42"/>
    </row>
    <row r="159" spans="1:11" x14ac:dyDescent="0.25">
      <c r="C159" s="42"/>
    </row>
    <row r="160" spans="1:11" x14ac:dyDescent="0.25">
      <c r="C160" s="42"/>
    </row>
    <row r="161" spans="1:11" x14ac:dyDescent="0.25">
      <c r="C161" s="42"/>
    </row>
    <row r="162" spans="1:11" x14ac:dyDescent="0.25">
      <c r="C162" s="42"/>
    </row>
    <row r="163" spans="1:11" x14ac:dyDescent="0.25">
      <c r="C163" s="42"/>
    </row>
    <row r="164" spans="1:11" x14ac:dyDescent="0.25">
      <c r="C164" s="42"/>
    </row>
    <row r="165" spans="1:11" x14ac:dyDescent="0.25">
      <c r="C165" s="42"/>
    </row>
    <row r="166" spans="1:11" x14ac:dyDescent="0.25">
      <c r="C166" s="42"/>
    </row>
    <row r="167" spans="1:11" x14ac:dyDescent="0.25">
      <c r="C167" s="42"/>
    </row>
    <row r="168" spans="1:11" x14ac:dyDescent="0.25">
      <c r="C168" s="42"/>
    </row>
    <row r="169" spans="1:11" x14ac:dyDescent="0.25">
      <c r="C169" s="42"/>
    </row>
    <row r="170" spans="1:11" ht="15.75" thickBot="1" x14ac:dyDescent="0.3">
      <c r="A170" t="s">
        <v>169</v>
      </c>
    </row>
    <row r="171" spans="1:11" x14ac:dyDescent="0.25">
      <c r="A171" s="1" t="s">
        <v>162</v>
      </c>
      <c r="B171" s="1"/>
      <c r="D171" s="8" t="s">
        <v>3</v>
      </c>
      <c r="E171" s="8" t="s">
        <v>3</v>
      </c>
      <c r="F171" s="8" t="s">
        <v>3</v>
      </c>
      <c r="G171" s="8" t="s">
        <v>3</v>
      </c>
      <c r="H171" s="8" t="s">
        <v>3</v>
      </c>
      <c r="I171" s="8" t="s">
        <v>3</v>
      </c>
      <c r="J171" s="8" t="s">
        <v>3</v>
      </c>
      <c r="K171" s="44" t="s">
        <v>3</v>
      </c>
    </row>
    <row r="172" spans="1:11" x14ac:dyDescent="0.25">
      <c r="A172" s="9" t="s">
        <v>139</v>
      </c>
      <c r="B172" s="1"/>
      <c r="D172" s="12" t="s">
        <v>9</v>
      </c>
      <c r="E172" s="12" t="s">
        <v>9</v>
      </c>
      <c r="F172" s="12" t="s">
        <v>9</v>
      </c>
      <c r="G172" s="12" t="s">
        <v>9</v>
      </c>
      <c r="H172" s="12" t="s">
        <v>9</v>
      </c>
      <c r="I172" s="12" t="s">
        <v>9</v>
      </c>
      <c r="J172" s="12" t="s">
        <v>9</v>
      </c>
      <c r="K172" s="59" t="s">
        <v>9</v>
      </c>
    </row>
    <row r="173" spans="1:11" x14ac:dyDescent="0.25">
      <c r="A173" s="169" t="s">
        <v>143</v>
      </c>
      <c r="B173" s="1"/>
      <c r="D173" s="12" t="s">
        <v>13</v>
      </c>
      <c r="E173" s="12" t="s">
        <v>13</v>
      </c>
      <c r="F173" s="12" t="s">
        <v>13</v>
      </c>
      <c r="G173" s="12" t="s">
        <v>13</v>
      </c>
      <c r="H173" s="12" t="s">
        <v>13</v>
      </c>
      <c r="I173" s="12" t="s">
        <v>13</v>
      </c>
      <c r="J173" s="12" t="s">
        <v>13</v>
      </c>
      <c r="K173" s="12" t="s">
        <v>17</v>
      </c>
    </row>
    <row r="174" spans="1:11" x14ac:dyDescent="0.25">
      <c r="A174" s="99" t="s">
        <v>15</v>
      </c>
      <c r="B174" s="1"/>
      <c r="D174" s="12" t="s">
        <v>17</v>
      </c>
      <c r="E174" s="12" t="s">
        <v>17</v>
      </c>
      <c r="F174" s="12" t="s">
        <v>17</v>
      </c>
      <c r="G174" s="12" t="s">
        <v>17</v>
      </c>
      <c r="H174" s="12" t="s">
        <v>17</v>
      </c>
      <c r="I174" s="12" t="s">
        <v>17</v>
      </c>
      <c r="J174" s="12" t="s">
        <v>17</v>
      </c>
      <c r="K174" s="12" t="s">
        <v>41</v>
      </c>
    </row>
    <row r="175" spans="1:11" ht="15.75" thickBot="1" x14ac:dyDescent="0.3">
      <c r="A175" s="256" t="s">
        <v>18</v>
      </c>
      <c r="B175" s="39" t="s">
        <v>19</v>
      </c>
      <c r="D175" s="27">
        <v>42646</v>
      </c>
      <c r="E175" s="27">
        <v>42679</v>
      </c>
      <c r="F175" s="27">
        <v>42710</v>
      </c>
      <c r="G175" s="27">
        <v>42741</v>
      </c>
      <c r="H175" s="27">
        <v>42763</v>
      </c>
      <c r="I175" s="27">
        <v>42798</v>
      </c>
      <c r="J175" s="81">
        <v>42815</v>
      </c>
      <c r="K175" s="27">
        <v>42833</v>
      </c>
    </row>
    <row r="176" spans="1:11" x14ac:dyDescent="0.25">
      <c r="A176" s="28" t="str">
        <f>+$A$1</f>
        <v>Coetzee</v>
      </c>
      <c r="B176" s="29" t="str">
        <f>+$B$1</f>
        <v>Janke</v>
      </c>
      <c r="C176" s="84" t="s">
        <v>45</v>
      </c>
      <c r="D176" s="141">
        <v>120</v>
      </c>
      <c r="E176" s="141">
        <v>134</v>
      </c>
      <c r="F176" s="67">
        <v>140</v>
      </c>
      <c r="G176" s="67">
        <v>140</v>
      </c>
      <c r="H176" s="67">
        <v>142</v>
      </c>
      <c r="I176" s="141">
        <v>91</v>
      </c>
      <c r="J176" s="260">
        <v>89</v>
      </c>
      <c r="K176" s="141">
        <v>87</v>
      </c>
    </row>
    <row r="195" spans="1:21" ht="15.75" thickBot="1" x14ac:dyDescent="0.3">
      <c r="A195" t="s">
        <v>159</v>
      </c>
      <c r="F195" s="42"/>
      <c r="H195" s="42"/>
      <c r="K195" s="87"/>
      <c r="T195" s="42"/>
      <c r="U195" s="42"/>
    </row>
    <row r="196" spans="1:21" x14ac:dyDescent="0.25">
      <c r="A196" s="1" t="s">
        <v>162</v>
      </c>
      <c r="B196" s="1"/>
      <c r="D196" s="4" t="s">
        <v>46</v>
      </c>
      <c r="E196" s="4" t="s">
        <v>46</v>
      </c>
      <c r="F196" s="4" t="s">
        <v>46</v>
      </c>
      <c r="G196" s="4" t="s">
        <v>47</v>
      </c>
      <c r="H196" s="44" t="s">
        <v>47</v>
      </c>
      <c r="I196" s="6" t="s">
        <v>47</v>
      </c>
      <c r="J196" s="6" t="s">
        <v>47</v>
      </c>
      <c r="K196" s="6" t="s">
        <v>47</v>
      </c>
      <c r="L196" s="6" t="s">
        <v>47</v>
      </c>
      <c r="M196" s="6" t="s">
        <v>47</v>
      </c>
      <c r="N196" s="47" t="s">
        <v>47</v>
      </c>
      <c r="O196" s="4" t="s">
        <v>47</v>
      </c>
      <c r="P196" s="4" t="s">
        <v>47</v>
      </c>
      <c r="Q196" s="4" t="s">
        <v>47</v>
      </c>
      <c r="R196" s="4" t="s">
        <v>47</v>
      </c>
      <c r="S196" s="4" t="s">
        <v>47</v>
      </c>
      <c r="T196" s="4" t="s">
        <v>47</v>
      </c>
    </row>
    <row r="197" spans="1:21" x14ac:dyDescent="0.25">
      <c r="A197" s="9" t="s">
        <v>139</v>
      </c>
      <c r="B197" s="1" t="s">
        <v>145</v>
      </c>
      <c r="D197" s="89" t="s">
        <v>49</v>
      </c>
      <c r="E197" s="89" t="s">
        <v>49</v>
      </c>
      <c r="F197" s="72" t="s">
        <v>49</v>
      </c>
      <c r="G197" s="92" t="s">
        <v>49</v>
      </c>
      <c r="H197" s="121" t="s">
        <v>49</v>
      </c>
      <c r="I197" s="173" t="s">
        <v>49</v>
      </c>
      <c r="J197" s="173" t="s">
        <v>49</v>
      </c>
      <c r="K197" s="173" t="s">
        <v>49</v>
      </c>
      <c r="L197" s="173" t="s">
        <v>49</v>
      </c>
      <c r="M197" s="173" t="s">
        <v>49</v>
      </c>
      <c r="N197" s="174" t="s">
        <v>49</v>
      </c>
      <c r="O197" s="92" t="s">
        <v>49</v>
      </c>
      <c r="P197" s="92" t="s">
        <v>49</v>
      </c>
      <c r="Q197" s="92" t="s">
        <v>49</v>
      </c>
      <c r="R197" s="92" t="s">
        <v>49</v>
      </c>
      <c r="S197" s="92" t="s">
        <v>49</v>
      </c>
      <c r="T197" s="92" t="s">
        <v>49</v>
      </c>
    </row>
    <row r="198" spans="1:21" x14ac:dyDescent="0.25">
      <c r="A198" s="177" t="s">
        <v>146</v>
      </c>
      <c r="B198" s="1"/>
      <c r="D198" s="10" t="s">
        <v>52</v>
      </c>
      <c r="E198" s="10" t="s">
        <v>52</v>
      </c>
      <c r="F198" s="10" t="s">
        <v>52</v>
      </c>
      <c r="G198" s="90" t="s">
        <v>52</v>
      </c>
      <c r="H198" s="59" t="s">
        <v>52</v>
      </c>
      <c r="I198" s="18" t="s">
        <v>52</v>
      </c>
      <c r="J198" s="18" t="s">
        <v>52</v>
      </c>
      <c r="K198" s="18" t="s">
        <v>52</v>
      </c>
      <c r="L198" s="18" t="s">
        <v>52</v>
      </c>
      <c r="M198" s="18" t="s">
        <v>52</v>
      </c>
      <c r="N198" s="91" t="s">
        <v>52</v>
      </c>
      <c r="O198" s="90" t="s">
        <v>52</v>
      </c>
      <c r="P198" s="90" t="s">
        <v>52</v>
      </c>
      <c r="Q198" s="90" t="s">
        <v>52</v>
      </c>
      <c r="R198" s="90" t="s">
        <v>52</v>
      </c>
      <c r="S198" s="90" t="s">
        <v>52</v>
      </c>
      <c r="T198" s="90" t="s">
        <v>52</v>
      </c>
    </row>
    <row r="199" spans="1:21" x14ac:dyDescent="0.25">
      <c r="A199" s="1"/>
      <c r="B199" s="1"/>
      <c r="D199" s="10" t="s">
        <v>55</v>
      </c>
      <c r="E199" s="10" t="s">
        <v>56</v>
      </c>
      <c r="F199" s="10" t="s">
        <v>57</v>
      </c>
      <c r="G199" s="90" t="s">
        <v>58</v>
      </c>
      <c r="H199" s="59" t="s">
        <v>59</v>
      </c>
      <c r="I199" s="18" t="s">
        <v>60</v>
      </c>
      <c r="J199" s="18" t="s">
        <v>61</v>
      </c>
      <c r="K199" s="18" t="s">
        <v>62</v>
      </c>
      <c r="L199" s="18" t="s">
        <v>63</v>
      </c>
      <c r="M199" s="18" t="s">
        <v>64</v>
      </c>
      <c r="N199" s="91" t="s">
        <v>65</v>
      </c>
      <c r="O199" s="92" t="s">
        <v>66</v>
      </c>
      <c r="P199" s="92" t="s">
        <v>67</v>
      </c>
      <c r="Q199" s="92" t="s">
        <v>68</v>
      </c>
      <c r="R199" s="92" t="s">
        <v>69</v>
      </c>
      <c r="S199" s="92" t="s">
        <v>147</v>
      </c>
      <c r="T199" s="92" t="s">
        <v>172</v>
      </c>
    </row>
    <row r="200" spans="1:21" ht="15.75" thickBot="1" x14ac:dyDescent="0.3">
      <c r="A200" s="19" t="s">
        <v>18</v>
      </c>
      <c r="B200" s="20" t="s">
        <v>19</v>
      </c>
      <c r="D200" s="447">
        <v>42420</v>
      </c>
      <c r="E200" s="447">
        <v>42450</v>
      </c>
      <c r="F200" s="447">
        <v>42464</v>
      </c>
      <c r="G200" s="448">
        <v>42476</v>
      </c>
      <c r="H200" s="269">
        <v>42492</v>
      </c>
      <c r="I200" s="449">
        <v>42518</v>
      </c>
      <c r="J200" s="449">
        <v>42548</v>
      </c>
      <c r="K200" s="449">
        <v>42562</v>
      </c>
      <c r="L200" s="449">
        <v>42602</v>
      </c>
      <c r="M200" s="449">
        <v>42646</v>
      </c>
      <c r="N200" s="450">
        <v>42679</v>
      </c>
      <c r="O200" s="448">
        <v>42710</v>
      </c>
      <c r="P200" s="448">
        <v>42741</v>
      </c>
      <c r="Q200" s="448">
        <v>42763</v>
      </c>
      <c r="R200" s="448">
        <v>42798</v>
      </c>
      <c r="S200" s="448">
        <v>42815</v>
      </c>
      <c r="T200" s="448">
        <v>42833</v>
      </c>
    </row>
    <row r="201" spans="1:21" x14ac:dyDescent="0.25">
      <c r="A201" s="28" t="str">
        <f>+$A$1</f>
        <v>Coetzee</v>
      </c>
      <c r="B201" s="29" t="str">
        <f>+$B$1</f>
        <v>Janke</v>
      </c>
      <c r="C201" s="223" t="s">
        <v>70</v>
      </c>
      <c r="D201" s="37"/>
      <c r="E201" s="37"/>
      <c r="F201" s="37"/>
      <c r="G201" s="37"/>
      <c r="H201" s="67"/>
      <c r="I201" s="67"/>
      <c r="J201" s="67"/>
      <c r="K201" s="67"/>
      <c r="L201" s="67"/>
      <c r="M201" s="141">
        <v>113</v>
      </c>
      <c r="N201" s="141">
        <v>120</v>
      </c>
      <c r="O201" s="67">
        <v>124</v>
      </c>
      <c r="P201" s="37">
        <v>125</v>
      </c>
      <c r="Q201" s="67">
        <v>128</v>
      </c>
      <c r="R201" s="141">
        <v>127</v>
      </c>
      <c r="S201" s="37">
        <v>134</v>
      </c>
      <c r="T201" s="141">
        <v>101</v>
      </c>
    </row>
    <row r="220" spans="1:13" ht="15.75" thickBot="1" x14ac:dyDescent="0.3">
      <c r="A220" t="s">
        <v>175</v>
      </c>
    </row>
    <row r="221" spans="1:13" x14ac:dyDescent="0.25">
      <c r="A221" s="1" t="s">
        <v>162</v>
      </c>
      <c r="B221" s="1"/>
      <c r="D221" s="8" t="s">
        <v>84</v>
      </c>
      <c r="E221" s="79" t="s">
        <v>84</v>
      </c>
      <c r="F221" s="79" t="s">
        <v>84</v>
      </c>
      <c r="G221" s="109" t="s">
        <v>84</v>
      </c>
      <c r="H221" s="8" t="s">
        <v>84</v>
      </c>
      <c r="I221" s="109" t="s">
        <v>84</v>
      </c>
      <c r="J221" s="88" t="s">
        <v>84</v>
      </c>
      <c r="K221" s="8" t="s">
        <v>84</v>
      </c>
      <c r="L221" s="8" t="s">
        <v>84</v>
      </c>
      <c r="M221" s="8" t="s">
        <v>84</v>
      </c>
    </row>
    <row r="222" spans="1:13" x14ac:dyDescent="0.25">
      <c r="A222" s="9" t="s">
        <v>139</v>
      </c>
      <c r="B222" s="1"/>
      <c r="D222" s="59" t="s">
        <v>85</v>
      </c>
      <c r="E222" s="18" t="s">
        <v>85</v>
      </c>
      <c r="F222" s="18" t="s">
        <v>85</v>
      </c>
      <c r="G222" s="91" t="s">
        <v>85</v>
      </c>
      <c r="H222" s="59" t="s">
        <v>85</v>
      </c>
      <c r="I222" s="91" t="s">
        <v>85</v>
      </c>
      <c r="J222" s="59" t="s">
        <v>85</v>
      </c>
      <c r="K222" s="59" t="s">
        <v>85</v>
      </c>
      <c r="L222" s="59" t="s">
        <v>85</v>
      </c>
      <c r="M222" s="59" t="s">
        <v>85</v>
      </c>
    </row>
    <row r="223" spans="1:13" x14ac:dyDescent="0.25">
      <c r="A223" s="1" t="s">
        <v>148</v>
      </c>
      <c r="B223" s="1"/>
      <c r="D223" s="59" t="s">
        <v>17</v>
      </c>
      <c r="E223" s="18" t="s">
        <v>17</v>
      </c>
      <c r="F223" s="18" t="s">
        <v>17</v>
      </c>
      <c r="G223" s="91" t="s">
        <v>17</v>
      </c>
      <c r="H223" s="59" t="s">
        <v>17</v>
      </c>
      <c r="I223" s="91" t="s">
        <v>17</v>
      </c>
      <c r="J223" s="59" t="s">
        <v>17</v>
      </c>
      <c r="K223" s="59" t="s">
        <v>17</v>
      </c>
      <c r="L223" s="59" t="s">
        <v>17</v>
      </c>
      <c r="M223" s="59" t="s">
        <v>17</v>
      </c>
    </row>
    <row r="224" spans="1:13" x14ac:dyDescent="0.25">
      <c r="A224" s="1" t="s">
        <v>36</v>
      </c>
      <c r="B224" s="1"/>
      <c r="D224" s="59" t="s">
        <v>86</v>
      </c>
      <c r="E224" s="18" t="s">
        <v>86</v>
      </c>
      <c r="F224" s="18" t="s">
        <v>86</v>
      </c>
      <c r="G224" s="91" t="s">
        <v>86</v>
      </c>
      <c r="H224" s="59" t="s">
        <v>86</v>
      </c>
      <c r="I224" s="91" t="s">
        <v>86</v>
      </c>
      <c r="J224" s="59" t="s">
        <v>86</v>
      </c>
      <c r="K224" s="59" t="s">
        <v>86</v>
      </c>
      <c r="L224" s="59" t="s">
        <v>86</v>
      </c>
      <c r="M224" s="59" t="s">
        <v>86</v>
      </c>
    </row>
    <row r="225" spans="1:13" ht="15.75" thickBot="1" x14ac:dyDescent="0.3">
      <c r="A225" s="19" t="s">
        <v>18</v>
      </c>
      <c r="B225" s="20" t="s">
        <v>19</v>
      </c>
      <c r="D225" s="111">
        <v>42562</v>
      </c>
      <c r="E225" s="112">
        <v>42602</v>
      </c>
      <c r="F225" s="113">
        <v>42646</v>
      </c>
      <c r="G225" s="114">
        <v>42679</v>
      </c>
      <c r="H225" s="111">
        <v>42710</v>
      </c>
      <c r="I225" s="114">
        <v>42741</v>
      </c>
      <c r="J225" s="111">
        <v>42763</v>
      </c>
      <c r="K225" s="111">
        <v>42798</v>
      </c>
      <c r="L225" s="111">
        <v>42815</v>
      </c>
      <c r="M225" s="111">
        <v>42833</v>
      </c>
    </row>
    <row r="226" spans="1:13" x14ac:dyDescent="0.25">
      <c r="A226" s="28" t="str">
        <f>+$A$1</f>
        <v>Coetzee</v>
      </c>
      <c r="B226" s="29" t="str">
        <f>+$B$1</f>
        <v>Janke</v>
      </c>
      <c r="C226" s="115" t="s">
        <v>87</v>
      </c>
      <c r="D226" s="37"/>
      <c r="E226" s="37"/>
      <c r="F226" s="141">
        <v>156</v>
      </c>
      <c r="G226" s="141">
        <v>164</v>
      </c>
      <c r="H226" s="37">
        <v>169</v>
      </c>
      <c r="I226" s="37">
        <v>169</v>
      </c>
      <c r="J226" s="37">
        <v>170</v>
      </c>
      <c r="K226" s="141">
        <v>171</v>
      </c>
      <c r="L226" s="37">
        <v>176</v>
      </c>
      <c r="M226" s="141">
        <v>152</v>
      </c>
    </row>
    <row r="245" spans="1:17" ht="15.75" thickBot="1" x14ac:dyDescent="0.3">
      <c r="A245" t="s">
        <v>177</v>
      </c>
      <c r="H245" s="42"/>
    </row>
    <row r="246" spans="1:17" x14ac:dyDescent="0.25">
      <c r="A246" s="1" t="s">
        <v>162</v>
      </c>
      <c r="B246" s="119"/>
      <c r="D246" s="44" t="s">
        <v>47</v>
      </c>
      <c r="E246" s="47" t="s">
        <v>47</v>
      </c>
      <c r="F246" s="44" t="s">
        <v>47</v>
      </c>
      <c r="G246" s="47" t="s">
        <v>47</v>
      </c>
      <c r="H246" s="44" t="s">
        <v>47</v>
      </c>
      <c r="I246" s="44" t="s">
        <v>47</v>
      </c>
      <c r="J246" s="44" t="s">
        <v>47</v>
      </c>
      <c r="K246" s="44" t="s">
        <v>47</v>
      </c>
      <c r="L246" s="6" t="s">
        <v>47</v>
      </c>
      <c r="M246" s="44" t="s">
        <v>47</v>
      </c>
      <c r="N246" s="44" t="s">
        <v>47</v>
      </c>
      <c r="O246" s="44" t="s">
        <v>47</v>
      </c>
      <c r="P246" s="44" t="s">
        <v>47</v>
      </c>
      <c r="Q246" s="44" t="s">
        <v>47</v>
      </c>
    </row>
    <row r="247" spans="1:17" x14ac:dyDescent="0.25">
      <c r="A247" s="9" t="s">
        <v>139</v>
      </c>
      <c r="B247" s="119"/>
      <c r="D247" s="121" t="s">
        <v>49</v>
      </c>
      <c r="E247" s="174" t="s">
        <v>49</v>
      </c>
      <c r="F247" s="121" t="s">
        <v>49</v>
      </c>
      <c r="G247" s="174" t="s">
        <v>49</v>
      </c>
      <c r="H247" s="121" t="s">
        <v>49</v>
      </c>
      <c r="I247" s="59" t="s">
        <v>49</v>
      </c>
      <c r="J247" s="59" t="s">
        <v>49</v>
      </c>
      <c r="K247" s="121" t="s">
        <v>49</v>
      </c>
      <c r="L247" s="173" t="s">
        <v>49</v>
      </c>
      <c r="M247" s="121" t="s">
        <v>49</v>
      </c>
      <c r="N247" s="121" t="s">
        <v>49</v>
      </c>
      <c r="O247" s="121" t="s">
        <v>49</v>
      </c>
      <c r="P247" s="121" t="s">
        <v>49</v>
      </c>
      <c r="Q247" s="121" t="s">
        <v>49</v>
      </c>
    </row>
    <row r="248" spans="1:17" x14ac:dyDescent="0.25">
      <c r="A248" s="183" t="s">
        <v>149</v>
      </c>
      <c r="B248" s="119"/>
      <c r="D248" s="59" t="s">
        <v>97</v>
      </c>
      <c r="E248" s="91" t="s">
        <v>97</v>
      </c>
      <c r="F248" s="59" t="s">
        <v>97</v>
      </c>
      <c r="G248" s="91" t="s">
        <v>97</v>
      </c>
      <c r="H248" s="59" t="s">
        <v>97</v>
      </c>
      <c r="I248" s="59" t="s">
        <v>97</v>
      </c>
      <c r="J248" s="59" t="s">
        <v>97</v>
      </c>
      <c r="K248" s="59" t="s">
        <v>97</v>
      </c>
      <c r="L248" s="18" t="s">
        <v>97</v>
      </c>
      <c r="M248" s="59" t="s">
        <v>97</v>
      </c>
      <c r="N248" s="59" t="s">
        <v>97</v>
      </c>
      <c r="O248" s="59" t="s">
        <v>97</v>
      </c>
      <c r="P248" s="59" t="s">
        <v>97</v>
      </c>
      <c r="Q248" s="59" t="s">
        <v>97</v>
      </c>
    </row>
    <row r="249" spans="1:17" x14ac:dyDescent="0.25">
      <c r="A249" s="119" t="s">
        <v>36</v>
      </c>
      <c r="B249" s="119"/>
      <c r="D249" s="59" t="s">
        <v>17</v>
      </c>
      <c r="E249" s="91" t="s">
        <v>17</v>
      </c>
      <c r="F249" s="59" t="s">
        <v>17</v>
      </c>
      <c r="G249" s="91" t="s">
        <v>17</v>
      </c>
      <c r="H249" s="59" t="s">
        <v>17</v>
      </c>
      <c r="I249" s="59" t="s">
        <v>17</v>
      </c>
      <c r="J249" s="59" t="s">
        <v>17</v>
      </c>
      <c r="K249" s="59" t="s">
        <v>17</v>
      </c>
      <c r="L249" s="18" t="s">
        <v>17</v>
      </c>
      <c r="M249" s="59" t="s">
        <v>17</v>
      </c>
      <c r="N249" s="59" t="s">
        <v>17</v>
      </c>
      <c r="O249" s="59" t="s">
        <v>17</v>
      </c>
      <c r="P249" s="59" t="s">
        <v>17</v>
      </c>
      <c r="Q249" s="59" t="s">
        <v>17</v>
      </c>
    </row>
    <row r="250" spans="1:17" ht="15.75" thickBot="1" x14ac:dyDescent="0.3">
      <c r="A250" s="39" t="s">
        <v>18</v>
      </c>
      <c r="B250" s="266" t="s">
        <v>19</v>
      </c>
      <c r="D250" s="66">
        <v>42464</v>
      </c>
      <c r="E250" s="452">
        <v>42476</v>
      </c>
      <c r="F250" s="66">
        <v>42492</v>
      </c>
      <c r="G250" s="452">
        <v>42518</v>
      </c>
      <c r="H250" s="66">
        <v>42548</v>
      </c>
      <c r="I250" s="111">
        <v>42602</v>
      </c>
      <c r="J250" s="111">
        <v>42646</v>
      </c>
      <c r="K250" s="66">
        <v>42679</v>
      </c>
      <c r="L250" s="122">
        <v>42710</v>
      </c>
      <c r="M250" s="66">
        <v>42741</v>
      </c>
      <c r="N250" s="122">
        <v>42763</v>
      </c>
      <c r="O250" s="122">
        <v>42798</v>
      </c>
      <c r="P250" s="66">
        <v>42815</v>
      </c>
      <c r="Q250" s="66">
        <v>42833</v>
      </c>
    </row>
    <row r="251" spans="1:17" x14ac:dyDescent="0.25">
      <c r="A251" s="28" t="str">
        <f>+$A$1</f>
        <v>Coetzee</v>
      </c>
      <c r="B251" s="29" t="str">
        <f>+$B$1</f>
        <v>Janke</v>
      </c>
      <c r="C251" s="69" t="s">
        <v>98</v>
      </c>
      <c r="D251" s="36"/>
      <c r="E251" s="36"/>
      <c r="F251" s="36"/>
      <c r="G251" s="36"/>
      <c r="H251" s="36"/>
      <c r="I251" s="37"/>
      <c r="J251" s="141">
        <v>122</v>
      </c>
      <c r="K251" s="141">
        <v>131</v>
      </c>
      <c r="L251" s="37">
        <v>136</v>
      </c>
      <c r="M251" s="37">
        <v>137</v>
      </c>
      <c r="N251" s="37">
        <v>140</v>
      </c>
      <c r="O251" s="141">
        <v>139</v>
      </c>
      <c r="P251" s="37">
        <v>145</v>
      </c>
      <c r="Q251" s="141">
        <v>111</v>
      </c>
    </row>
    <row r="253" spans="1:17" x14ac:dyDescent="0.25">
      <c r="E253" s="451">
        <v>42476</v>
      </c>
      <c r="H253" s="451">
        <v>42548</v>
      </c>
    </row>
    <row r="270" spans="1:11" x14ac:dyDescent="0.25">
      <c r="A270" t="s">
        <v>180</v>
      </c>
    </row>
    <row r="271" spans="1:11" ht="15.75" thickBot="1" x14ac:dyDescent="0.3">
      <c r="A271" t="s">
        <v>106</v>
      </c>
    </row>
    <row r="272" spans="1:11" x14ac:dyDescent="0.25">
      <c r="A272" s="1" t="s">
        <v>150</v>
      </c>
      <c r="B272" s="1"/>
      <c r="D272" s="271" t="s">
        <v>107</v>
      </c>
      <c r="E272" s="272" t="s">
        <v>108</v>
      </c>
      <c r="F272" s="273" t="s">
        <v>108</v>
      </c>
      <c r="G272" s="123" t="s">
        <v>108</v>
      </c>
      <c r="H272" s="123" t="s">
        <v>108</v>
      </c>
      <c r="I272" s="124" t="s">
        <v>108</v>
      </c>
      <c r="J272" s="124" t="s">
        <v>108</v>
      </c>
      <c r="K272" s="124" t="s">
        <v>108</v>
      </c>
    </row>
    <row r="273" spans="1:11" x14ac:dyDescent="0.25">
      <c r="A273" s="1" t="s">
        <v>181</v>
      </c>
      <c r="B273" s="1"/>
      <c r="D273" s="275" t="s">
        <v>182</v>
      </c>
      <c r="E273" s="126" t="s">
        <v>17</v>
      </c>
      <c r="F273" s="127" t="s">
        <v>17</v>
      </c>
      <c r="G273" s="127" t="s">
        <v>109</v>
      </c>
      <c r="H273" s="127" t="s">
        <v>109</v>
      </c>
      <c r="I273" s="126" t="s">
        <v>109</v>
      </c>
      <c r="J273" s="126" t="s">
        <v>109</v>
      </c>
      <c r="K273" s="126" t="s">
        <v>109</v>
      </c>
    </row>
    <row r="274" spans="1:11" x14ac:dyDescent="0.25">
      <c r="A274" s="1" t="s">
        <v>139</v>
      </c>
      <c r="B274" s="1"/>
      <c r="D274" s="275" t="s">
        <v>184</v>
      </c>
      <c r="E274" s="126" t="s">
        <v>110</v>
      </c>
      <c r="F274" s="127" t="s">
        <v>110</v>
      </c>
      <c r="G274" s="127" t="s">
        <v>110</v>
      </c>
      <c r="H274" s="127" t="s">
        <v>110</v>
      </c>
      <c r="I274" s="126" t="s">
        <v>110</v>
      </c>
      <c r="J274" s="126" t="s">
        <v>110</v>
      </c>
      <c r="K274" s="126" t="s">
        <v>110</v>
      </c>
    </row>
    <row r="275" spans="1:11" x14ac:dyDescent="0.25">
      <c r="A275" s="1" t="s">
        <v>108</v>
      </c>
      <c r="B275" s="1"/>
      <c r="D275" s="276" t="s">
        <v>186</v>
      </c>
      <c r="E275" s="126" t="s">
        <v>111</v>
      </c>
      <c r="F275" s="127" t="s">
        <v>111</v>
      </c>
      <c r="G275" s="127" t="s">
        <v>111</v>
      </c>
      <c r="H275" s="127" t="s">
        <v>111</v>
      </c>
      <c r="I275" s="126" t="s">
        <v>111</v>
      </c>
      <c r="J275" s="126" t="s">
        <v>111</v>
      </c>
      <c r="K275" s="126" t="s">
        <v>111</v>
      </c>
    </row>
    <row r="276" spans="1:11" ht="15.75" thickBot="1" x14ac:dyDescent="0.3">
      <c r="A276" s="19" t="s">
        <v>18</v>
      </c>
      <c r="B276" s="20" t="s">
        <v>19</v>
      </c>
      <c r="D276" s="185">
        <v>42562</v>
      </c>
      <c r="E276" s="185">
        <v>42602</v>
      </c>
      <c r="F276" s="185">
        <v>42710</v>
      </c>
      <c r="G276" s="186">
        <v>42741</v>
      </c>
      <c r="H276" s="186">
        <v>42763</v>
      </c>
      <c r="I276" s="185">
        <v>42798</v>
      </c>
      <c r="J276" s="185">
        <v>42815</v>
      </c>
      <c r="K276" s="277">
        <v>42833</v>
      </c>
    </row>
    <row r="277" spans="1:11" x14ac:dyDescent="0.25">
      <c r="A277" s="28" t="str">
        <f>+$A$1</f>
        <v>Coetzee</v>
      </c>
      <c r="B277" s="29" t="str">
        <f>+$B$1</f>
        <v>Janke</v>
      </c>
      <c r="C277" s="74" t="s">
        <v>112</v>
      </c>
      <c r="D277" s="221"/>
      <c r="E277" s="221"/>
      <c r="F277" s="221">
        <v>192</v>
      </c>
      <c r="G277" s="221">
        <v>192</v>
      </c>
      <c r="H277" s="221">
        <v>195</v>
      </c>
      <c r="I277" s="141">
        <v>180</v>
      </c>
      <c r="J277" s="221">
        <v>184</v>
      </c>
      <c r="K277" s="141">
        <v>165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63"/>
  <sheetViews>
    <sheetView workbookViewId="0">
      <selection activeCell="A125" sqref="A125"/>
    </sheetView>
  </sheetViews>
  <sheetFormatPr defaultRowHeight="15" x14ac:dyDescent="0.25"/>
  <cols>
    <col min="3" max="3" width="33" customWidth="1"/>
  </cols>
  <sheetData>
    <row r="1" spans="1:19" ht="15.75" thickBot="1" x14ac:dyDescent="0.3">
      <c r="A1" s="245" t="s">
        <v>153</v>
      </c>
      <c r="B1" s="228" t="s">
        <v>154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178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Davel</v>
      </c>
      <c r="K7" s="29" t="str">
        <f>+$B$1</f>
        <v>Jana</v>
      </c>
      <c r="L7" s="141">
        <v>164</v>
      </c>
      <c r="M7" s="141">
        <v>189</v>
      </c>
      <c r="N7" s="141">
        <v>178</v>
      </c>
      <c r="O7" s="141">
        <v>108</v>
      </c>
      <c r="P7" s="141">
        <v>134</v>
      </c>
      <c r="Q7" s="141">
        <v>45</v>
      </c>
      <c r="R7" s="141">
        <v>114</v>
      </c>
      <c r="S7" s="141">
        <v>195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Davel</v>
      </c>
      <c r="B13" s="29" t="str">
        <f>+$B$1</f>
        <v>Jana</v>
      </c>
      <c r="C13" s="141">
        <v>4</v>
      </c>
      <c r="D13" s="212">
        <v>9.0500000000000007</v>
      </c>
      <c r="E13" s="317">
        <v>8.3000000000000007</v>
      </c>
      <c r="F13" s="207">
        <v>-0.75</v>
      </c>
      <c r="G13" s="208">
        <v>3</v>
      </c>
      <c r="H13" s="209">
        <v>-2.25</v>
      </c>
      <c r="I13" s="141">
        <v>178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/>
      <c r="D15" s="40"/>
      <c r="E15" s="40"/>
      <c r="F15" s="41">
        <v>42833</v>
      </c>
    </row>
    <row r="18" spans="1:18" x14ac:dyDescent="0.25">
      <c r="A18" s="1" t="s">
        <v>241</v>
      </c>
      <c r="B18" s="338">
        <v>42832</v>
      </c>
      <c r="C18" s="87">
        <v>1</v>
      </c>
      <c r="D18" s="87">
        <v>2</v>
      </c>
      <c r="E18" s="87">
        <v>3</v>
      </c>
      <c r="F18" s="87">
        <v>4</v>
      </c>
      <c r="G18" s="365">
        <v>42832</v>
      </c>
      <c r="H18" s="366">
        <v>42832</v>
      </c>
      <c r="I18" s="366">
        <v>42832</v>
      </c>
      <c r="J18" s="363"/>
    </row>
    <row r="19" spans="1:18" x14ac:dyDescent="0.25">
      <c r="A19" t="s">
        <v>242</v>
      </c>
      <c r="C19" s="369" t="s">
        <v>250</v>
      </c>
      <c r="D19" s="370" t="s">
        <v>251</v>
      </c>
      <c r="E19" s="371" t="s">
        <v>245</v>
      </c>
      <c r="F19" s="372" t="s">
        <v>246</v>
      </c>
      <c r="G19" s="362" t="s">
        <v>243</v>
      </c>
      <c r="H19" s="362" t="s">
        <v>244</v>
      </c>
      <c r="I19" s="362" t="s">
        <v>78</v>
      </c>
      <c r="J19" s="363"/>
    </row>
    <row r="20" spans="1:18" x14ac:dyDescent="0.25">
      <c r="A20" s="87">
        <v>1</v>
      </c>
      <c r="B20" s="312" t="s">
        <v>250</v>
      </c>
      <c r="C20" s="361"/>
      <c r="D20" s="217">
        <v>10</v>
      </c>
      <c r="E20" s="215">
        <v>9</v>
      </c>
      <c r="F20" s="200">
        <v>17</v>
      </c>
      <c r="G20" s="37">
        <v>36</v>
      </c>
      <c r="H20" s="37">
        <v>13</v>
      </c>
      <c r="I20" s="373">
        <v>2.7692307692307692</v>
      </c>
    </row>
    <row r="21" spans="1:18" x14ac:dyDescent="0.25">
      <c r="A21" s="87">
        <v>2</v>
      </c>
      <c r="B21" s="339" t="s">
        <v>251</v>
      </c>
      <c r="C21" s="217">
        <v>6</v>
      </c>
      <c r="D21" s="361"/>
      <c r="E21" s="200">
        <v>15</v>
      </c>
      <c r="F21" s="215">
        <v>18</v>
      </c>
      <c r="G21" s="37">
        <v>39</v>
      </c>
      <c r="H21" s="37">
        <v>21</v>
      </c>
      <c r="I21" s="373">
        <v>1.8571428571428572</v>
      </c>
    </row>
    <row r="22" spans="1:18" x14ac:dyDescent="0.25">
      <c r="A22" s="87">
        <v>3</v>
      </c>
      <c r="B22" s="329" t="s">
        <v>245</v>
      </c>
      <c r="C22" s="215">
        <v>4</v>
      </c>
      <c r="D22" s="200">
        <v>7</v>
      </c>
      <c r="E22" s="361"/>
      <c r="F22" s="217">
        <v>11</v>
      </c>
      <c r="G22" s="37">
        <v>22</v>
      </c>
      <c r="H22" s="37">
        <v>31</v>
      </c>
      <c r="I22" s="373">
        <v>0.70967741935483875</v>
      </c>
    </row>
    <row r="23" spans="1:18" x14ac:dyDescent="0.25">
      <c r="A23" s="87">
        <v>4</v>
      </c>
      <c r="B23" s="340" t="s">
        <v>246</v>
      </c>
      <c r="C23" s="200">
        <v>3</v>
      </c>
      <c r="D23" s="215">
        <v>4</v>
      </c>
      <c r="E23" s="217">
        <v>7</v>
      </c>
      <c r="F23" s="361"/>
      <c r="G23" s="37">
        <v>14</v>
      </c>
      <c r="H23" s="37">
        <v>46</v>
      </c>
      <c r="I23" s="373">
        <v>0.30434782608695654</v>
      </c>
    </row>
    <row r="24" spans="1:18" x14ac:dyDescent="0.25">
      <c r="B24" t="s">
        <v>244</v>
      </c>
      <c r="C24" s="37">
        <v>13</v>
      </c>
      <c r="D24" s="37">
        <v>21</v>
      </c>
      <c r="E24" s="37">
        <v>31</v>
      </c>
      <c r="F24" s="37">
        <v>46</v>
      </c>
      <c r="G24" s="87"/>
      <c r="H24" s="87"/>
      <c r="I24" s="87"/>
    </row>
    <row r="25" spans="1:18" x14ac:dyDescent="0.25">
      <c r="C25" s="342" t="s">
        <v>247</v>
      </c>
      <c r="D25" s="343" t="s">
        <v>248</v>
      </c>
      <c r="E25" s="344" t="s">
        <v>249</v>
      </c>
    </row>
    <row r="28" spans="1:18" x14ac:dyDescent="0.25">
      <c r="A28" s="1" t="s">
        <v>241</v>
      </c>
      <c r="B28" s="345">
        <v>42833</v>
      </c>
      <c r="C28" s="87">
        <v>1</v>
      </c>
      <c r="D28" s="87">
        <v>2</v>
      </c>
      <c r="E28" s="87">
        <v>3</v>
      </c>
      <c r="F28" s="87">
        <v>4</v>
      </c>
      <c r="G28" s="87">
        <v>5</v>
      </c>
      <c r="H28" s="87">
        <v>6</v>
      </c>
      <c r="I28" s="365">
        <v>42832</v>
      </c>
      <c r="J28" s="366">
        <v>42832</v>
      </c>
      <c r="K28" s="366">
        <v>42832</v>
      </c>
      <c r="L28" s="365">
        <v>42833</v>
      </c>
      <c r="M28" s="366">
        <v>42833</v>
      </c>
      <c r="N28" s="365">
        <v>42833</v>
      </c>
      <c r="O28" s="367" t="s">
        <v>254</v>
      </c>
      <c r="P28" s="368" t="s">
        <v>254</v>
      </c>
      <c r="Q28" s="367" t="s">
        <v>254</v>
      </c>
      <c r="R28" s="368" t="s">
        <v>254</v>
      </c>
    </row>
    <row r="29" spans="1:18" x14ac:dyDescent="0.25">
      <c r="A29" t="s">
        <v>242</v>
      </c>
      <c r="C29" s="312" t="s">
        <v>250</v>
      </c>
      <c r="D29" s="340" t="s">
        <v>251</v>
      </c>
      <c r="E29" s="339" t="s">
        <v>258</v>
      </c>
      <c r="F29" s="253" t="s">
        <v>260</v>
      </c>
      <c r="G29" s="329" t="s">
        <v>245</v>
      </c>
      <c r="H29" s="340" t="s">
        <v>246</v>
      </c>
      <c r="I29" s="362" t="s">
        <v>243</v>
      </c>
      <c r="J29" s="362" t="s">
        <v>244</v>
      </c>
      <c r="K29" s="362" t="s">
        <v>78</v>
      </c>
      <c r="L29" s="364" t="s">
        <v>243</v>
      </c>
      <c r="M29" s="362" t="s">
        <v>244</v>
      </c>
      <c r="N29" s="364" t="s">
        <v>78</v>
      </c>
      <c r="O29" s="362" t="s">
        <v>243</v>
      </c>
      <c r="P29" s="364" t="s">
        <v>244</v>
      </c>
      <c r="Q29" s="362" t="s">
        <v>78</v>
      </c>
      <c r="R29" s="364" t="s">
        <v>41</v>
      </c>
    </row>
    <row r="30" spans="1:18" x14ac:dyDescent="0.25">
      <c r="A30" s="87">
        <v>1</v>
      </c>
      <c r="B30" s="312" t="s">
        <v>250</v>
      </c>
      <c r="C30" s="341"/>
      <c r="D30" s="354"/>
      <c r="E30" s="302">
        <v>29</v>
      </c>
      <c r="F30" s="355"/>
      <c r="G30" s="215">
        <v>30</v>
      </c>
      <c r="H30" s="200">
        <v>25</v>
      </c>
      <c r="I30" s="37">
        <v>36</v>
      </c>
      <c r="J30" s="37">
        <v>13</v>
      </c>
      <c r="K30" s="37">
        <v>2.7692307692307692</v>
      </c>
      <c r="L30" s="37">
        <v>84</v>
      </c>
      <c r="M30" s="37">
        <v>48</v>
      </c>
      <c r="N30" s="37">
        <v>1.75</v>
      </c>
      <c r="O30" s="37">
        <v>120</v>
      </c>
      <c r="P30" s="37">
        <v>61</v>
      </c>
      <c r="Q30" s="37">
        <v>1.9672131147540983</v>
      </c>
      <c r="R30" s="37" t="s">
        <v>256</v>
      </c>
    </row>
    <row r="31" spans="1:18" x14ac:dyDescent="0.25">
      <c r="A31" s="87">
        <v>2</v>
      </c>
      <c r="B31" s="340" t="s">
        <v>251</v>
      </c>
      <c r="C31" s="354"/>
      <c r="D31" s="341"/>
      <c r="E31" s="217">
        <v>21</v>
      </c>
      <c r="F31" s="355"/>
      <c r="G31" s="200">
        <v>18</v>
      </c>
      <c r="H31" s="302">
        <v>30</v>
      </c>
      <c r="I31" s="37">
        <v>39</v>
      </c>
      <c r="J31" s="37">
        <v>21</v>
      </c>
      <c r="K31" s="37">
        <v>1.8571428571428572</v>
      </c>
      <c r="L31" s="37">
        <v>69</v>
      </c>
      <c r="M31" s="37">
        <v>64</v>
      </c>
      <c r="N31" s="37">
        <v>1.078125</v>
      </c>
      <c r="O31" s="37">
        <v>108</v>
      </c>
      <c r="P31" s="37">
        <v>85</v>
      </c>
      <c r="Q31" s="37">
        <v>1.2705882352941176</v>
      </c>
      <c r="R31" s="37" t="s">
        <v>257</v>
      </c>
    </row>
    <row r="32" spans="1:18" x14ac:dyDescent="0.25">
      <c r="A32" s="87">
        <v>3</v>
      </c>
      <c r="B32" s="339" t="s">
        <v>258</v>
      </c>
      <c r="C32" s="302">
        <v>16</v>
      </c>
      <c r="D32" s="217">
        <v>19</v>
      </c>
      <c r="E32" s="341"/>
      <c r="G32" s="354"/>
      <c r="H32" s="215">
        <v>21</v>
      </c>
      <c r="L32" s="37">
        <v>56</v>
      </c>
      <c r="M32" s="37">
        <v>65</v>
      </c>
      <c r="N32" s="37">
        <v>0.86153846153846159</v>
      </c>
      <c r="O32" s="37">
        <v>56</v>
      </c>
      <c r="P32" s="37">
        <v>65</v>
      </c>
      <c r="Q32" s="37">
        <v>0.86153846153846159</v>
      </c>
      <c r="R32" s="37" t="s">
        <v>259</v>
      </c>
    </row>
    <row r="33" spans="1:21" x14ac:dyDescent="0.25">
      <c r="A33" s="87">
        <v>4</v>
      </c>
      <c r="B33" s="253" t="s">
        <v>260</v>
      </c>
      <c r="C33" s="355"/>
      <c r="D33" s="355"/>
      <c r="F33" s="341"/>
      <c r="G33" s="355"/>
      <c r="H33" s="355"/>
      <c r="L33" s="87">
        <v>0</v>
      </c>
      <c r="M33" s="87">
        <v>0</v>
      </c>
      <c r="N33" s="87" t="e">
        <v>#DIV/0!</v>
      </c>
      <c r="O33" s="87">
        <v>0</v>
      </c>
      <c r="P33" s="87">
        <v>0</v>
      </c>
      <c r="Q33" s="87" t="e">
        <v>#DIV/0!</v>
      </c>
      <c r="R33" s="87"/>
    </row>
    <row r="34" spans="1:21" x14ac:dyDescent="0.25">
      <c r="A34" s="87">
        <v>5</v>
      </c>
      <c r="B34" s="358" t="s">
        <v>245</v>
      </c>
      <c r="C34" s="215">
        <v>17</v>
      </c>
      <c r="D34" s="200">
        <v>20</v>
      </c>
      <c r="E34" s="354"/>
      <c r="F34" s="355"/>
      <c r="G34" s="341"/>
      <c r="H34" s="360">
        <v>21</v>
      </c>
      <c r="I34" s="37">
        <v>22</v>
      </c>
      <c r="J34" s="37">
        <v>31</v>
      </c>
      <c r="K34" s="37">
        <v>0.70967741935483875</v>
      </c>
      <c r="L34" s="37">
        <v>58</v>
      </c>
      <c r="M34" s="37">
        <v>65</v>
      </c>
      <c r="N34" s="37">
        <v>0.89230769230769236</v>
      </c>
      <c r="O34" s="37">
        <v>80</v>
      </c>
      <c r="P34" s="37">
        <v>96</v>
      </c>
      <c r="Q34" s="37">
        <v>0.83333333333333337</v>
      </c>
      <c r="R34" s="37" t="s">
        <v>261</v>
      </c>
    </row>
    <row r="35" spans="1:21" x14ac:dyDescent="0.25">
      <c r="A35" s="87">
        <v>6</v>
      </c>
      <c r="B35" s="359" t="s">
        <v>246</v>
      </c>
      <c r="C35" s="200">
        <v>15</v>
      </c>
      <c r="D35" s="302">
        <v>25</v>
      </c>
      <c r="E35" s="215">
        <v>15</v>
      </c>
      <c r="F35" s="355"/>
      <c r="G35" s="217">
        <v>17</v>
      </c>
      <c r="H35" s="361"/>
      <c r="I35" s="37">
        <v>14</v>
      </c>
      <c r="J35" s="37">
        <v>46</v>
      </c>
      <c r="K35" s="37">
        <v>0.30434782608695654</v>
      </c>
      <c r="L35" s="37">
        <v>72</v>
      </c>
      <c r="M35" s="37">
        <v>97</v>
      </c>
      <c r="N35" s="37">
        <v>0.74226804123711343</v>
      </c>
      <c r="O35" s="37">
        <v>86</v>
      </c>
      <c r="P35" s="37">
        <v>143</v>
      </c>
      <c r="Q35" s="37">
        <v>0.60139860139860135</v>
      </c>
      <c r="R35" s="87"/>
    </row>
    <row r="36" spans="1:21" x14ac:dyDescent="0.25">
      <c r="B36" t="s">
        <v>262</v>
      </c>
      <c r="C36" s="37">
        <v>48</v>
      </c>
      <c r="D36" s="37">
        <v>64</v>
      </c>
      <c r="E36" s="37">
        <v>65</v>
      </c>
      <c r="F36" s="87">
        <v>0</v>
      </c>
      <c r="G36" s="37">
        <v>65</v>
      </c>
      <c r="H36" s="37">
        <v>97</v>
      </c>
    </row>
    <row r="38" spans="1:21" x14ac:dyDescent="0.25">
      <c r="C38" s="342" t="s">
        <v>263</v>
      </c>
      <c r="D38" s="343" t="s">
        <v>264</v>
      </c>
      <c r="E38" s="344" t="s">
        <v>265</v>
      </c>
      <c r="F38" s="137" t="s">
        <v>266</v>
      </c>
      <c r="G38" s="356" t="s">
        <v>267</v>
      </c>
    </row>
    <row r="41" spans="1:21" x14ac:dyDescent="0.25">
      <c r="G41" s="342" t="s">
        <v>247</v>
      </c>
      <c r="H41" s="343" t="s">
        <v>248</v>
      </c>
      <c r="I41" s="344" t="s">
        <v>249</v>
      </c>
      <c r="J41" s="342" t="s">
        <v>263</v>
      </c>
      <c r="K41" s="343" t="s">
        <v>264</v>
      </c>
      <c r="L41" s="344" t="s">
        <v>265</v>
      </c>
      <c r="M41" s="137" t="s">
        <v>266</v>
      </c>
      <c r="N41" s="356" t="s">
        <v>267</v>
      </c>
    </row>
    <row r="42" spans="1:21" x14ac:dyDescent="0.25">
      <c r="A42" s="329" t="s">
        <v>245</v>
      </c>
      <c r="B42" s="228" t="s">
        <v>154</v>
      </c>
      <c r="C42" s="346" t="s">
        <v>25</v>
      </c>
      <c r="D42" s="347" t="s">
        <v>26</v>
      </c>
      <c r="E42" s="347" t="s">
        <v>27</v>
      </c>
      <c r="F42" s="347" t="s">
        <v>28</v>
      </c>
      <c r="G42" s="352" t="s">
        <v>251</v>
      </c>
      <c r="H42" s="351" t="s">
        <v>250</v>
      </c>
      <c r="I42" s="348" t="s">
        <v>246</v>
      </c>
      <c r="J42" s="357" t="s">
        <v>251</v>
      </c>
      <c r="K42" s="351" t="s">
        <v>250</v>
      </c>
      <c r="L42" s="348" t="s">
        <v>246</v>
      </c>
      <c r="M42" s="37"/>
      <c r="N42" s="352" t="s">
        <v>258</v>
      </c>
    </row>
    <row r="43" spans="1:21" x14ac:dyDescent="0.25">
      <c r="A43" s="329" t="s">
        <v>245</v>
      </c>
      <c r="B43" s="228" t="s">
        <v>154</v>
      </c>
      <c r="C43" s="37">
        <v>9</v>
      </c>
      <c r="D43" s="40"/>
      <c r="E43" s="40"/>
      <c r="F43" s="350" t="s">
        <v>252</v>
      </c>
      <c r="G43" s="37">
        <v>0</v>
      </c>
      <c r="H43" s="37">
        <v>0</v>
      </c>
      <c r="I43" s="37">
        <v>0</v>
      </c>
      <c r="J43" s="37">
        <v>2</v>
      </c>
      <c r="K43" s="37">
        <v>0</v>
      </c>
      <c r="L43" s="37">
        <v>0</v>
      </c>
      <c r="M43" s="37"/>
      <c r="N43" s="37">
        <v>-1</v>
      </c>
    </row>
    <row r="46" spans="1:21" x14ac:dyDescent="0.25">
      <c r="A46" t="s">
        <v>29</v>
      </c>
      <c r="C46" s="42"/>
    </row>
    <row r="47" spans="1:21" ht="15.75" thickBot="1" x14ac:dyDescent="0.3">
      <c r="A47" t="s">
        <v>161</v>
      </c>
    </row>
    <row r="48" spans="1:21" x14ac:dyDescent="0.25">
      <c r="A48" s="1" t="s">
        <v>162</v>
      </c>
      <c r="B48" s="1"/>
      <c r="D48" s="43" t="s">
        <v>1</v>
      </c>
      <c r="E48" s="44" t="s">
        <v>30</v>
      </c>
      <c r="F48" s="45" t="s">
        <v>1</v>
      </c>
      <c r="G48" s="4" t="s">
        <v>30</v>
      </c>
      <c r="H48" s="46" t="s">
        <v>1</v>
      </c>
      <c r="I48" s="6" t="s">
        <v>30</v>
      </c>
      <c r="J48" s="46" t="s">
        <v>1</v>
      </c>
      <c r="K48" s="47" t="s">
        <v>30</v>
      </c>
      <c r="L48" s="46" t="s">
        <v>1</v>
      </c>
      <c r="M48" s="4" t="s">
        <v>30</v>
      </c>
      <c r="N48" s="3" t="s">
        <v>1</v>
      </c>
      <c r="O48" s="44" t="s">
        <v>30</v>
      </c>
      <c r="P48" s="168" t="s">
        <v>1</v>
      </c>
      <c r="Q48" s="44" t="s">
        <v>30</v>
      </c>
      <c r="R48" s="3" t="s">
        <v>1</v>
      </c>
      <c r="S48" s="44" t="s">
        <v>30</v>
      </c>
      <c r="T48" s="257" t="s">
        <v>31</v>
      </c>
      <c r="U48" s="49" t="s">
        <v>32</v>
      </c>
    </row>
    <row r="49" spans="1:21" x14ac:dyDescent="0.25">
      <c r="A49" s="258" t="s">
        <v>139</v>
      </c>
      <c r="B49" s="1"/>
      <c r="D49" s="50" t="s">
        <v>7</v>
      </c>
      <c r="E49" s="12" t="s">
        <v>7</v>
      </c>
      <c r="F49" s="15" t="s">
        <v>7</v>
      </c>
      <c r="G49" s="10" t="s">
        <v>7</v>
      </c>
      <c r="H49" s="51" t="s">
        <v>7</v>
      </c>
      <c r="I49" s="13" t="s">
        <v>7</v>
      </c>
      <c r="J49" s="51" t="s">
        <v>7</v>
      </c>
      <c r="K49" s="52" t="s">
        <v>7</v>
      </c>
      <c r="L49" s="51" t="s">
        <v>7</v>
      </c>
      <c r="M49" s="10" t="s">
        <v>7</v>
      </c>
      <c r="N49" s="11" t="s">
        <v>7</v>
      </c>
      <c r="O49" s="12" t="s">
        <v>7</v>
      </c>
      <c r="P49" s="151" t="s">
        <v>7</v>
      </c>
      <c r="Q49" s="12" t="s">
        <v>7</v>
      </c>
      <c r="R49" s="11" t="s">
        <v>7</v>
      </c>
      <c r="S49" s="12" t="s">
        <v>7</v>
      </c>
      <c r="T49" s="13" t="s">
        <v>33</v>
      </c>
      <c r="U49" s="12" t="s">
        <v>33</v>
      </c>
    </row>
    <row r="50" spans="1:21" x14ac:dyDescent="0.25">
      <c r="A50" s="169" t="s">
        <v>140</v>
      </c>
      <c r="B50" s="1"/>
      <c r="D50" s="50"/>
      <c r="E50" s="12" t="s">
        <v>17</v>
      </c>
      <c r="F50" s="15"/>
      <c r="G50" s="10" t="s">
        <v>17</v>
      </c>
      <c r="H50" s="51"/>
      <c r="I50" s="13" t="s">
        <v>17</v>
      </c>
      <c r="J50" s="51"/>
      <c r="K50" s="52" t="s">
        <v>17</v>
      </c>
      <c r="L50" s="51"/>
      <c r="M50" s="10" t="s">
        <v>17</v>
      </c>
      <c r="N50" s="15"/>
      <c r="O50" s="12" t="s">
        <v>17</v>
      </c>
      <c r="P50" s="170"/>
      <c r="Q50" s="12" t="s">
        <v>17</v>
      </c>
      <c r="R50" s="15"/>
      <c r="S50" s="12" t="s">
        <v>17</v>
      </c>
      <c r="T50" s="13" t="s">
        <v>17</v>
      </c>
      <c r="U50" s="12" t="s">
        <v>17</v>
      </c>
    </row>
    <row r="51" spans="1:21" x14ac:dyDescent="0.25">
      <c r="A51" s="99" t="s">
        <v>36</v>
      </c>
      <c r="B51" s="1"/>
      <c r="D51" s="50"/>
      <c r="E51" s="53">
        <v>42646</v>
      </c>
      <c r="F51" s="54"/>
      <c r="G51" s="55">
        <v>42679</v>
      </c>
      <c r="H51" s="56"/>
      <c r="I51" s="57">
        <v>42710</v>
      </c>
      <c r="J51" s="56"/>
      <c r="K51" s="58">
        <v>42741</v>
      </c>
      <c r="L51" s="56"/>
      <c r="M51" s="55">
        <v>42763</v>
      </c>
      <c r="N51" s="11"/>
      <c r="O51" s="68">
        <v>42798</v>
      </c>
      <c r="P51" s="151"/>
      <c r="Q51" s="53">
        <v>42815</v>
      </c>
      <c r="R51" s="11"/>
      <c r="S51" s="53">
        <v>42833</v>
      </c>
      <c r="T51" s="57">
        <v>42815</v>
      </c>
      <c r="U51" s="57">
        <v>42815</v>
      </c>
    </row>
    <row r="52" spans="1:21" ht="15.75" thickBot="1" x14ac:dyDescent="0.3">
      <c r="A52" s="19" t="s">
        <v>18</v>
      </c>
      <c r="B52" s="20" t="s">
        <v>19</v>
      </c>
      <c r="D52" s="24"/>
      <c r="E52" s="60"/>
      <c r="F52" s="61"/>
      <c r="G52" s="62"/>
      <c r="H52" s="63"/>
      <c r="I52" s="64"/>
      <c r="J52" s="63"/>
      <c r="K52" s="65"/>
      <c r="L52" s="63"/>
      <c r="M52" s="62"/>
      <c r="N52" s="22"/>
      <c r="O52" s="66"/>
      <c r="P52" s="171"/>
      <c r="Q52" s="27"/>
      <c r="R52" s="22"/>
      <c r="S52" s="259"/>
      <c r="T52" s="82">
        <v>42833</v>
      </c>
      <c r="U52" s="82">
        <v>42833</v>
      </c>
    </row>
    <row r="53" spans="1:21" x14ac:dyDescent="0.25">
      <c r="A53" s="28" t="str">
        <f>+$A$1</f>
        <v>Davel</v>
      </c>
      <c r="B53" s="29" t="str">
        <f>+$B$1</f>
        <v>Jana</v>
      </c>
      <c r="C53" s="211" t="s">
        <v>35</v>
      </c>
      <c r="D53" s="70">
        <v>9.3000000000000007</v>
      </c>
      <c r="E53" s="37">
        <v>158</v>
      </c>
      <c r="F53" s="70">
        <v>9.3000000000000007</v>
      </c>
      <c r="G53" s="67">
        <v>164</v>
      </c>
      <c r="H53" s="212">
        <v>9.1750000000000007</v>
      </c>
      <c r="I53" s="141">
        <v>163</v>
      </c>
      <c r="J53" s="70">
        <v>9.1750000000000007</v>
      </c>
      <c r="K53" s="37">
        <v>163</v>
      </c>
      <c r="L53" s="212">
        <v>9.1750000000000007</v>
      </c>
      <c r="M53" s="141">
        <v>166</v>
      </c>
      <c r="N53" s="212">
        <v>10.050000000000001</v>
      </c>
      <c r="O53" s="141">
        <v>193</v>
      </c>
      <c r="P53" s="212">
        <v>9.5500000000000007</v>
      </c>
      <c r="Q53" s="141">
        <v>177</v>
      </c>
      <c r="R53" s="212">
        <v>9.0500000000000007</v>
      </c>
      <c r="S53" s="141">
        <v>164</v>
      </c>
      <c r="T53" s="141">
        <f>+Q53-S53</f>
        <v>13</v>
      </c>
      <c r="U53" s="213">
        <f>+T53/Q53</f>
        <v>7.3446327683615822E-2</v>
      </c>
    </row>
    <row r="54" spans="1:21" x14ac:dyDescent="0.25">
      <c r="C54" s="42"/>
    </row>
    <row r="55" spans="1:21" ht="15.75" thickBot="1" x14ac:dyDescent="0.3">
      <c r="A55" t="s">
        <v>166</v>
      </c>
    </row>
    <row r="56" spans="1:21" x14ac:dyDescent="0.25">
      <c r="A56" s="1" t="s">
        <v>141</v>
      </c>
      <c r="B56" s="1"/>
      <c r="D56" s="2" t="s">
        <v>3</v>
      </c>
      <c r="E56" s="44" t="s">
        <v>3</v>
      </c>
      <c r="F56" s="2" t="s">
        <v>3</v>
      </c>
      <c r="G56" s="44" t="s">
        <v>3</v>
      </c>
      <c r="H56" s="2" t="s">
        <v>3</v>
      </c>
      <c r="I56" s="44" t="s">
        <v>3</v>
      </c>
      <c r="J56" s="2" t="s">
        <v>3</v>
      </c>
      <c r="K56" s="44" t="s">
        <v>3</v>
      </c>
      <c r="L56" s="2" t="s">
        <v>3</v>
      </c>
      <c r="M56" s="4" t="s">
        <v>3</v>
      </c>
      <c r="N56" s="5" t="s">
        <v>3</v>
      </c>
      <c r="O56" s="44" t="s">
        <v>3</v>
      </c>
      <c r="P56" s="5" t="s">
        <v>3</v>
      </c>
      <c r="Q56" s="44" t="s">
        <v>3</v>
      </c>
      <c r="R56" s="5" t="s">
        <v>3</v>
      </c>
      <c r="S56" s="44" t="s">
        <v>3</v>
      </c>
      <c r="T56" s="44" t="s">
        <v>36</v>
      </c>
      <c r="U56" s="48" t="s">
        <v>37</v>
      </c>
    </row>
    <row r="57" spans="1:21" x14ac:dyDescent="0.25">
      <c r="A57" s="1" t="s">
        <v>162</v>
      </c>
      <c r="B57" s="1"/>
      <c r="D57" s="71" t="s">
        <v>9</v>
      </c>
      <c r="E57" s="12" t="s">
        <v>9</v>
      </c>
      <c r="F57" s="71" t="s">
        <v>9</v>
      </c>
      <c r="G57" s="12" t="s">
        <v>9</v>
      </c>
      <c r="H57" s="71" t="s">
        <v>9</v>
      </c>
      <c r="I57" s="12" t="s">
        <v>9</v>
      </c>
      <c r="J57" s="71" t="s">
        <v>9</v>
      </c>
      <c r="K57" s="12" t="s">
        <v>9</v>
      </c>
      <c r="L57" s="71" t="s">
        <v>9</v>
      </c>
      <c r="M57" s="10" t="s">
        <v>9</v>
      </c>
      <c r="N57" s="12" t="s">
        <v>9</v>
      </c>
      <c r="O57" s="12" t="s">
        <v>9</v>
      </c>
      <c r="P57" s="12" t="s">
        <v>9</v>
      </c>
      <c r="Q57" s="12" t="s">
        <v>9</v>
      </c>
      <c r="R57" s="12" t="s">
        <v>9</v>
      </c>
      <c r="S57" s="12" t="s">
        <v>9</v>
      </c>
      <c r="T57" s="12" t="s">
        <v>38</v>
      </c>
      <c r="U57" s="12" t="s">
        <v>38</v>
      </c>
    </row>
    <row r="58" spans="1:21" x14ac:dyDescent="0.25">
      <c r="A58" s="187" t="s">
        <v>151</v>
      </c>
      <c r="B58" s="1"/>
      <c r="D58" s="71" t="s">
        <v>39</v>
      </c>
      <c r="E58" s="12" t="s">
        <v>40</v>
      </c>
      <c r="F58" s="71" t="s">
        <v>39</v>
      </c>
      <c r="G58" s="12" t="s">
        <v>40</v>
      </c>
      <c r="H58" s="71" t="s">
        <v>39</v>
      </c>
      <c r="I58" s="12" t="s">
        <v>40</v>
      </c>
      <c r="J58" s="71" t="s">
        <v>39</v>
      </c>
      <c r="K58" s="12" t="s">
        <v>40</v>
      </c>
      <c r="L58" s="71" t="s">
        <v>39</v>
      </c>
      <c r="M58" s="10" t="s">
        <v>40</v>
      </c>
      <c r="N58" s="12" t="s">
        <v>11</v>
      </c>
      <c r="O58" s="12" t="s">
        <v>40</v>
      </c>
      <c r="P58" s="80" t="s">
        <v>39</v>
      </c>
      <c r="Q58" s="12" t="s">
        <v>40</v>
      </c>
      <c r="R58" s="12" t="s">
        <v>11</v>
      </c>
      <c r="S58" s="12" t="s">
        <v>40</v>
      </c>
      <c r="T58" s="12" t="s">
        <v>41</v>
      </c>
      <c r="U58" s="12" t="s">
        <v>41</v>
      </c>
    </row>
    <row r="59" spans="1:21" x14ac:dyDescent="0.25">
      <c r="A59" s="187" t="s">
        <v>15</v>
      </c>
      <c r="B59" s="1"/>
      <c r="D59" s="72" t="s">
        <v>42</v>
      </c>
      <c r="E59" s="12" t="s">
        <v>17</v>
      </c>
      <c r="F59" s="72" t="s">
        <v>42</v>
      </c>
      <c r="G59" s="12" t="s">
        <v>17</v>
      </c>
      <c r="H59" s="72" t="s">
        <v>42</v>
      </c>
      <c r="I59" s="12" t="s">
        <v>17</v>
      </c>
      <c r="J59" s="72" t="s">
        <v>42</v>
      </c>
      <c r="K59" s="12" t="s">
        <v>17</v>
      </c>
      <c r="L59" s="72" t="s">
        <v>42</v>
      </c>
      <c r="M59" s="10" t="s">
        <v>17</v>
      </c>
      <c r="N59" s="12" t="s">
        <v>15</v>
      </c>
      <c r="O59" s="12" t="s">
        <v>17</v>
      </c>
      <c r="P59" s="80" t="s">
        <v>15</v>
      </c>
      <c r="Q59" s="12" t="s">
        <v>17</v>
      </c>
      <c r="R59" s="12" t="s">
        <v>15</v>
      </c>
      <c r="S59" s="12" t="s">
        <v>17</v>
      </c>
      <c r="T59" s="53">
        <v>42815</v>
      </c>
      <c r="U59" s="53">
        <v>42815</v>
      </c>
    </row>
    <row r="60" spans="1:21" ht="15.75" thickBot="1" x14ac:dyDescent="0.3">
      <c r="A60" s="73" t="s">
        <v>18</v>
      </c>
      <c r="B60" s="20" t="s">
        <v>19</v>
      </c>
      <c r="D60" s="22" t="s">
        <v>22</v>
      </c>
      <c r="E60" s="27">
        <v>42646</v>
      </c>
      <c r="F60" s="22" t="s">
        <v>22</v>
      </c>
      <c r="G60" s="27">
        <v>42679</v>
      </c>
      <c r="H60" s="22" t="s">
        <v>22</v>
      </c>
      <c r="I60" s="27">
        <v>42710</v>
      </c>
      <c r="J60" s="22" t="s">
        <v>22</v>
      </c>
      <c r="K60" s="27">
        <v>42741</v>
      </c>
      <c r="L60" s="22" t="s">
        <v>22</v>
      </c>
      <c r="M60" s="81">
        <v>42763</v>
      </c>
      <c r="N60" s="24" t="s">
        <v>22</v>
      </c>
      <c r="O60" s="255">
        <v>42798</v>
      </c>
      <c r="P60" s="24" t="s">
        <v>22</v>
      </c>
      <c r="Q60" s="255">
        <v>42815</v>
      </c>
      <c r="R60" s="24" t="s">
        <v>167</v>
      </c>
      <c r="S60" s="255">
        <v>42833</v>
      </c>
      <c r="T60" s="27">
        <v>42833</v>
      </c>
      <c r="U60" s="27">
        <v>42833</v>
      </c>
    </row>
    <row r="61" spans="1:21" x14ac:dyDescent="0.25">
      <c r="A61" s="28" t="str">
        <f>+$A$1</f>
        <v>Davel</v>
      </c>
      <c r="B61" s="29" t="str">
        <f>+$B$1</f>
        <v>Jana</v>
      </c>
      <c r="C61" s="74" t="s">
        <v>43</v>
      </c>
      <c r="D61" s="75">
        <v>-1</v>
      </c>
      <c r="E61" s="37">
        <v>162</v>
      </c>
      <c r="F61" s="75">
        <v>-1</v>
      </c>
      <c r="G61" s="37">
        <v>171</v>
      </c>
      <c r="H61" s="207">
        <v>-0.875</v>
      </c>
      <c r="I61" s="141">
        <v>178</v>
      </c>
      <c r="J61" s="75">
        <v>-0.875</v>
      </c>
      <c r="K61" s="67">
        <v>178</v>
      </c>
      <c r="L61" s="207">
        <v>-0.875</v>
      </c>
      <c r="M61" s="141">
        <v>179</v>
      </c>
      <c r="N61" s="207">
        <v>-1.75</v>
      </c>
      <c r="O61" s="244">
        <v>201</v>
      </c>
      <c r="P61" s="207">
        <v>-1.25</v>
      </c>
      <c r="Q61" s="141">
        <v>200</v>
      </c>
      <c r="R61" s="207">
        <v>-0.75</v>
      </c>
      <c r="S61" s="141">
        <v>189</v>
      </c>
      <c r="T61" s="230">
        <f>+Q61-S61</f>
        <v>11</v>
      </c>
      <c r="U61" s="222">
        <f>+T61/Q61</f>
        <v>5.5E-2</v>
      </c>
    </row>
    <row r="62" spans="1:21" x14ac:dyDescent="0.25">
      <c r="C62" s="42"/>
    </row>
    <row r="63" spans="1:21" x14ac:dyDescent="0.25">
      <c r="A63" t="s">
        <v>170</v>
      </c>
      <c r="C63" s="42"/>
      <c r="J63" s="77"/>
    </row>
    <row r="64" spans="1:21" ht="15.75" thickBot="1" x14ac:dyDescent="0.3">
      <c r="A64" t="s">
        <v>169</v>
      </c>
    </row>
    <row r="65" spans="1:16" x14ac:dyDescent="0.25">
      <c r="A65" s="1" t="s">
        <v>162</v>
      </c>
      <c r="B65" s="1"/>
      <c r="D65" s="8" t="s">
        <v>3</v>
      </c>
      <c r="E65" s="8" t="s">
        <v>3</v>
      </c>
      <c r="F65" s="8" t="s">
        <v>3</v>
      </c>
      <c r="G65" s="8" t="s">
        <v>3</v>
      </c>
      <c r="H65" s="8" t="s">
        <v>3</v>
      </c>
      <c r="I65" s="8" t="s">
        <v>3</v>
      </c>
      <c r="J65" s="8" t="s">
        <v>3</v>
      </c>
      <c r="K65" s="44" t="s">
        <v>3</v>
      </c>
      <c r="L65" s="172" t="s">
        <v>31</v>
      </c>
      <c r="M65" s="8" t="s">
        <v>142</v>
      </c>
    </row>
    <row r="66" spans="1:16" x14ac:dyDescent="0.25">
      <c r="A66" s="9" t="s">
        <v>139</v>
      </c>
      <c r="B66" s="1"/>
      <c r="D66" s="12" t="s">
        <v>9</v>
      </c>
      <c r="E66" s="12" t="s">
        <v>9</v>
      </c>
      <c r="F66" s="12" t="s">
        <v>9</v>
      </c>
      <c r="G66" s="12" t="s">
        <v>9</v>
      </c>
      <c r="H66" s="12" t="s">
        <v>9</v>
      </c>
      <c r="I66" s="12" t="s">
        <v>9</v>
      </c>
      <c r="J66" s="12" t="s">
        <v>9</v>
      </c>
      <c r="K66" s="59" t="s">
        <v>9</v>
      </c>
      <c r="L66" s="92" t="s">
        <v>50</v>
      </c>
      <c r="M66" s="59" t="s">
        <v>50</v>
      </c>
    </row>
    <row r="67" spans="1:16" x14ac:dyDescent="0.25">
      <c r="A67" s="169" t="s">
        <v>143</v>
      </c>
      <c r="B67" s="1"/>
      <c r="D67" s="12" t="s">
        <v>13</v>
      </c>
      <c r="E67" s="12" t="s">
        <v>13</v>
      </c>
      <c r="F67" s="12" t="s">
        <v>13</v>
      </c>
      <c r="G67" s="12" t="s">
        <v>13</v>
      </c>
      <c r="H67" s="12" t="s">
        <v>13</v>
      </c>
      <c r="I67" s="12" t="s">
        <v>13</v>
      </c>
      <c r="J67" s="12" t="s">
        <v>13</v>
      </c>
      <c r="K67" s="12" t="s">
        <v>17</v>
      </c>
      <c r="L67" s="16" t="s">
        <v>107</v>
      </c>
      <c r="M67" s="59" t="s">
        <v>144</v>
      </c>
    </row>
    <row r="68" spans="1:16" x14ac:dyDescent="0.25">
      <c r="A68" s="99" t="s">
        <v>15</v>
      </c>
      <c r="B68" s="1"/>
      <c r="D68" s="12" t="s">
        <v>17</v>
      </c>
      <c r="E68" s="12" t="s">
        <v>17</v>
      </c>
      <c r="F68" s="12" t="s">
        <v>17</v>
      </c>
      <c r="G68" s="12" t="s">
        <v>17</v>
      </c>
      <c r="H68" s="12" t="s">
        <v>17</v>
      </c>
      <c r="I68" s="12" t="s">
        <v>17</v>
      </c>
      <c r="J68" s="12" t="s">
        <v>17</v>
      </c>
      <c r="K68" s="12" t="s">
        <v>41</v>
      </c>
      <c r="L68" s="55">
        <v>42815</v>
      </c>
      <c r="M68" s="53">
        <v>42815</v>
      </c>
    </row>
    <row r="69" spans="1:16" ht="15.75" thickBot="1" x14ac:dyDescent="0.3">
      <c r="A69" s="256" t="s">
        <v>18</v>
      </c>
      <c r="B69" s="39" t="s">
        <v>19</v>
      </c>
      <c r="D69" s="27">
        <v>42646</v>
      </c>
      <c r="E69" s="27">
        <v>42679</v>
      </c>
      <c r="F69" s="27">
        <v>42710</v>
      </c>
      <c r="G69" s="27">
        <v>42741</v>
      </c>
      <c r="H69" s="27">
        <v>42763</v>
      </c>
      <c r="I69" s="27">
        <v>42798</v>
      </c>
      <c r="J69" s="81">
        <v>42815</v>
      </c>
      <c r="K69" s="27">
        <v>42833</v>
      </c>
      <c r="L69" s="81">
        <v>42833</v>
      </c>
      <c r="M69" s="27">
        <v>42833</v>
      </c>
    </row>
    <row r="70" spans="1:16" x14ac:dyDescent="0.25">
      <c r="A70" s="28" t="str">
        <f>+$A$1</f>
        <v>Davel</v>
      </c>
      <c r="B70" s="29" t="str">
        <f>+$B$1</f>
        <v>Jana</v>
      </c>
      <c r="C70" s="84" t="s">
        <v>45</v>
      </c>
      <c r="D70" s="37">
        <v>159</v>
      </c>
      <c r="E70" s="67">
        <v>166</v>
      </c>
      <c r="F70" s="141">
        <v>174</v>
      </c>
      <c r="G70" s="67">
        <v>174</v>
      </c>
      <c r="H70" s="141">
        <v>174</v>
      </c>
      <c r="I70" s="141">
        <v>191</v>
      </c>
      <c r="J70" s="141">
        <v>198</v>
      </c>
      <c r="K70" s="141">
        <v>178</v>
      </c>
      <c r="L70" s="141">
        <f>+J70-K70</f>
        <v>20</v>
      </c>
      <c r="M70" s="233">
        <f>+L70/J70</f>
        <v>0.10101010101010101</v>
      </c>
    </row>
    <row r="71" spans="1:16" x14ac:dyDescent="0.25">
      <c r="C71" s="42"/>
    </row>
    <row r="72" spans="1:16" ht="15.75" thickBot="1" x14ac:dyDescent="0.3">
      <c r="A72" t="s">
        <v>175</v>
      </c>
    </row>
    <row r="73" spans="1:16" x14ac:dyDescent="0.25">
      <c r="A73" s="1" t="s">
        <v>162</v>
      </c>
      <c r="B73" s="1"/>
      <c r="D73" s="8" t="s">
        <v>84</v>
      </c>
      <c r="E73" s="79" t="s">
        <v>84</v>
      </c>
      <c r="F73" s="79" t="s">
        <v>84</v>
      </c>
      <c r="G73" s="109" t="s">
        <v>84</v>
      </c>
      <c r="H73" s="8" t="s">
        <v>84</v>
      </c>
      <c r="I73" s="109" t="s">
        <v>84</v>
      </c>
      <c r="J73" s="88" t="s">
        <v>84</v>
      </c>
      <c r="K73" s="8" t="s">
        <v>84</v>
      </c>
      <c r="L73" s="8" t="s">
        <v>84</v>
      </c>
      <c r="M73" s="8" t="s">
        <v>84</v>
      </c>
      <c r="N73" s="8" t="s">
        <v>31</v>
      </c>
      <c r="O73" s="8" t="s">
        <v>44</v>
      </c>
    </row>
    <row r="74" spans="1:16" x14ac:dyDescent="0.25">
      <c r="A74" s="9" t="s">
        <v>139</v>
      </c>
      <c r="B74" s="1"/>
      <c r="D74" s="59" t="s">
        <v>85</v>
      </c>
      <c r="E74" s="18" t="s">
        <v>85</v>
      </c>
      <c r="F74" s="18" t="s">
        <v>85</v>
      </c>
      <c r="G74" s="91" t="s">
        <v>85</v>
      </c>
      <c r="H74" s="59" t="s">
        <v>85</v>
      </c>
      <c r="I74" s="91" t="s">
        <v>85</v>
      </c>
      <c r="J74" s="59" t="s">
        <v>85</v>
      </c>
      <c r="K74" s="59" t="s">
        <v>85</v>
      </c>
      <c r="L74" s="59" t="s">
        <v>85</v>
      </c>
      <c r="M74" s="59" t="s">
        <v>85</v>
      </c>
      <c r="N74" s="59" t="s">
        <v>38</v>
      </c>
      <c r="O74" s="59" t="s">
        <v>38</v>
      </c>
    </row>
    <row r="75" spans="1:16" x14ac:dyDescent="0.25">
      <c r="A75" s="1" t="s">
        <v>148</v>
      </c>
      <c r="B75" s="1"/>
      <c r="D75" s="59" t="s">
        <v>17</v>
      </c>
      <c r="E75" s="18" t="s">
        <v>17</v>
      </c>
      <c r="F75" s="18" t="s">
        <v>17</v>
      </c>
      <c r="G75" s="91" t="s">
        <v>17</v>
      </c>
      <c r="H75" s="59" t="s">
        <v>17</v>
      </c>
      <c r="I75" s="91" t="s">
        <v>17</v>
      </c>
      <c r="J75" s="59" t="s">
        <v>17</v>
      </c>
      <c r="K75" s="59" t="s">
        <v>17</v>
      </c>
      <c r="L75" s="59" t="s">
        <v>17</v>
      </c>
      <c r="M75" s="59" t="s">
        <v>17</v>
      </c>
      <c r="N75" s="59" t="s">
        <v>86</v>
      </c>
      <c r="O75" s="59" t="s">
        <v>86</v>
      </c>
    </row>
    <row r="76" spans="1:16" x14ac:dyDescent="0.25">
      <c r="A76" s="1" t="s">
        <v>36</v>
      </c>
      <c r="B76" s="1"/>
      <c r="D76" s="59" t="s">
        <v>86</v>
      </c>
      <c r="E76" s="18" t="s">
        <v>86</v>
      </c>
      <c r="F76" s="18" t="s">
        <v>86</v>
      </c>
      <c r="G76" s="91" t="s">
        <v>86</v>
      </c>
      <c r="H76" s="59" t="s">
        <v>86</v>
      </c>
      <c r="I76" s="91" t="s">
        <v>86</v>
      </c>
      <c r="J76" s="59" t="s">
        <v>86</v>
      </c>
      <c r="K76" s="59" t="s">
        <v>86</v>
      </c>
      <c r="L76" s="59" t="s">
        <v>86</v>
      </c>
      <c r="M76" s="59" t="s">
        <v>86</v>
      </c>
      <c r="N76" s="110">
        <v>42815</v>
      </c>
      <c r="O76" s="110">
        <v>42815</v>
      </c>
    </row>
    <row r="77" spans="1:16" ht="15.75" thickBot="1" x14ac:dyDescent="0.3">
      <c r="A77" s="19" t="s">
        <v>18</v>
      </c>
      <c r="B77" s="20" t="s">
        <v>19</v>
      </c>
      <c r="D77" s="111">
        <v>42562</v>
      </c>
      <c r="E77" s="112">
        <v>42602</v>
      </c>
      <c r="F77" s="113">
        <v>42646</v>
      </c>
      <c r="G77" s="114">
        <v>42679</v>
      </c>
      <c r="H77" s="111">
        <v>42710</v>
      </c>
      <c r="I77" s="114">
        <v>42741</v>
      </c>
      <c r="J77" s="111">
        <v>42763</v>
      </c>
      <c r="K77" s="111">
        <v>42798</v>
      </c>
      <c r="L77" s="111">
        <v>42815</v>
      </c>
      <c r="M77" s="111">
        <v>42833</v>
      </c>
      <c r="N77" s="111">
        <v>42833</v>
      </c>
      <c r="O77" s="111">
        <v>42833</v>
      </c>
    </row>
    <row r="78" spans="1:16" x14ac:dyDescent="0.25">
      <c r="A78" s="28" t="str">
        <f>+$A$1</f>
        <v>Davel</v>
      </c>
      <c r="B78" s="29" t="str">
        <f>+$B$1</f>
        <v>Jana</v>
      </c>
      <c r="C78" s="115" t="s">
        <v>87</v>
      </c>
      <c r="D78" s="37">
        <v>125</v>
      </c>
      <c r="E78" s="37">
        <v>126</v>
      </c>
      <c r="F78" s="37">
        <v>127</v>
      </c>
      <c r="G78" s="37">
        <v>133</v>
      </c>
      <c r="H78" s="141">
        <v>144</v>
      </c>
      <c r="I78" s="37">
        <v>144</v>
      </c>
      <c r="J78" s="141">
        <v>137</v>
      </c>
      <c r="K78" s="141">
        <v>152</v>
      </c>
      <c r="L78" s="141">
        <v>138</v>
      </c>
      <c r="M78" s="141">
        <v>134</v>
      </c>
      <c r="N78" s="141">
        <f>+L78-M78</f>
        <v>4</v>
      </c>
      <c r="O78" s="219">
        <f>+N78/L78</f>
        <v>2.8985507246376812E-2</v>
      </c>
    </row>
    <row r="80" spans="1:16" ht="19.5" thickBot="1" x14ac:dyDescent="0.35">
      <c r="A80" t="s">
        <v>176</v>
      </c>
      <c r="F80" s="85"/>
      <c r="G80" s="42"/>
      <c r="H80" s="42"/>
      <c r="O80" s="85"/>
      <c r="P80" s="42"/>
    </row>
    <row r="81" spans="1:19" x14ac:dyDescent="0.25">
      <c r="A81" s="1" t="s">
        <v>162</v>
      </c>
      <c r="B81" s="1"/>
      <c r="D81" s="2" t="s">
        <v>0</v>
      </c>
      <c r="E81" s="5" t="s">
        <v>3</v>
      </c>
      <c r="F81" s="6" t="s">
        <v>2</v>
      </c>
      <c r="G81" s="7" t="s">
        <v>4</v>
      </c>
      <c r="H81" s="43" t="s">
        <v>92</v>
      </c>
    </row>
    <row r="82" spans="1:19" x14ac:dyDescent="0.25">
      <c r="A82" s="9" t="s">
        <v>139</v>
      </c>
      <c r="B82" s="1"/>
      <c r="D82" s="10" t="s">
        <v>6</v>
      </c>
      <c r="E82" s="12" t="s">
        <v>9</v>
      </c>
      <c r="F82" s="13" t="s">
        <v>8</v>
      </c>
      <c r="G82" s="14" t="s">
        <v>3</v>
      </c>
      <c r="H82" s="50" t="s">
        <v>93</v>
      </c>
    </row>
    <row r="83" spans="1:19" x14ac:dyDescent="0.25">
      <c r="A83" s="169"/>
      <c r="B83" s="1"/>
      <c r="D83" s="10" t="s">
        <v>10</v>
      </c>
      <c r="E83" s="12" t="s">
        <v>11</v>
      </c>
      <c r="F83" s="13" t="s">
        <v>12</v>
      </c>
      <c r="G83" s="14" t="s">
        <v>9</v>
      </c>
      <c r="H83" s="50" t="s">
        <v>94</v>
      </c>
    </row>
    <row r="84" spans="1:19" x14ac:dyDescent="0.25">
      <c r="A84" s="99"/>
      <c r="B84" s="1"/>
      <c r="D84" s="10" t="s">
        <v>14</v>
      </c>
      <c r="E84" s="12" t="s">
        <v>15</v>
      </c>
      <c r="F84" s="17"/>
      <c r="G84" s="18" t="s">
        <v>16</v>
      </c>
      <c r="H84" s="50" t="s">
        <v>95</v>
      </c>
    </row>
    <row r="85" spans="1:19" ht="15.75" thickBot="1" x14ac:dyDescent="0.3">
      <c r="A85" s="19" t="s">
        <v>18</v>
      </c>
      <c r="B85" s="20" t="s">
        <v>19</v>
      </c>
      <c r="D85" s="21">
        <v>42562</v>
      </c>
      <c r="E85" s="24" t="s">
        <v>167</v>
      </c>
      <c r="F85" s="25" t="s">
        <v>23</v>
      </c>
      <c r="G85" s="26" t="s">
        <v>24</v>
      </c>
      <c r="H85" s="117">
        <v>42014</v>
      </c>
    </row>
    <row r="86" spans="1:19" x14ac:dyDescent="0.25">
      <c r="A86" s="28" t="str">
        <f>+$A$1</f>
        <v>Davel</v>
      </c>
      <c r="B86" s="29" t="str">
        <f>+$B$1</f>
        <v>Jana</v>
      </c>
      <c r="C86" s="118" t="s">
        <v>198</v>
      </c>
      <c r="D86" s="141">
        <v>4</v>
      </c>
      <c r="E86" s="207">
        <v>-0.75</v>
      </c>
      <c r="F86" s="208">
        <v>3</v>
      </c>
      <c r="G86" s="209">
        <v>-2.25</v>
      </c>
      <c r="H86" s="210">
        <v>45</v>
      </c>
    </row>
    <row r="88" spans="1:19" ht="15.75" thickBot="1" x14ac:dyDescent="0.3">
      <c r="A88" t="s">
        <v>177</v>
      </c>
      <c r="H88" s="42"/>
    </row>
    <row r="89" spans="1:19" x14ac:dyDescent="0.25">
      <c r="A89" s="1" t="s">
        <v>162</v>
      </c>
      <c r="B89" s="119"/>
      <c r="D89" s="44" t="s">
        <v>47</v>
      </c>
      <c r="E89" s="6" t="s">
        <v>47</v>
      </c>
      <c r="F89" s="6" t="s">
        <v>47</v>
      </c>
      <c r="G89" s="6" t="s">
        <v>47</v>
      </c>
      <c r="H89" s="6" t="s">
        <v>47</v>
      </c>
      <c r="I89" s="44" t="s">
        <v>47</v>
      </c>
      <c r="J89" s="44" t="s">
        <v>47</v>
      </c>
      <c r="K89" s="44" t="s">
        <v>47</v>
      </c>
      <c r="L89" s="6" t="s">
        <v>47</v>
      </c>
      <c r="M89" s="44" t="s">
        <v>47</v>
      </c>
      <c r="N89" s="44" t="s">
        <v>47</v>
      </c>
      <c r="O89" s="44" t="s">
        <v>47</v>
      </c>
      <c r="P89" s="44" t="s">
        <v>47</v>
      </c>
      <c r="Q89" s="44" t="s">
        <v>47</v>
      </c>
      <c r="R89" s="8" t="s">
        <v>31</v>
      </c>
      <c r="S89" s="120" t="s">
        <v>32</v>
      </c>
    </row>
    <row r="90" spans="1:19" x14ac:dyDescent="0.25">
      <c r="A90" s="9" t="s">
        <v>139</v>
      </c>
      <c r="B90" s="119"/>
      <c r="D90" s="121" t="s">
        <v>49</v>
      </c>
      <c r="E90" s="173" t="s">
        <v>49</v>
      </c>
      <c r="F90" s="173" t="s">
        <v>49</v>
      </c>
      <c r="G90" s="173" t="s">
        <v>49</v>
      </c>
      <c r="H90" s="173" t="s">
        <v>49</v>
      </c>
      <c r="I90" s="59" t="s">
        <v>49</v>
      </c>
      <c r="J90" s="59" t="s">
        <v>49</v>
      </c>
      <c r="K90" s="121" t="s">
        <v>49</v>
      </c>
      <c r="L90" s="173" t="s">
        <v>49</v>
      </c>
      <c r="M90" s="121" t="s">
        <v>49</v>
      </c>
      <c r="N90" s="121" t="s">
        <v>49</v>
      </c>
      <c r="O90" s="121" t="s">
        <v>49</v>
      </c>
      <c r="P90" s="121" t="s">
        <v>49</v>
      </c>
      <c r="Q90" s="121" t="s">
        <v>49</v>
      </c>
      <c r="R90" s="121" t="s">
        <v>38</v>
      </c>
      <c r="S90" s="121" t="s">
        <v>38</v>
      </c>
    </row>
    <row r="91" spans="1:19" x14ac:dyDescent="0.25">
      <c r="A91" s="183" t="s">
        <v>149</v>
      </c>
      <c r="B91" s="119"/>
      <c r="D91" s="59" t="s">
        <v>97</v>
      </c>
      <c r="E91" s="18" t="s">
        <v>97</v>
      </c>
      <c r="F91" s="18" t="s">
        <v>97</v>
      </c>
      <c r="G91" s="18" t="s">
        <v>97</v>
      </c>
      <c r="H91" s="18" t="s">
        <v>97</v>
      </c>
      <c r="I91" s="59" t="s">
        <v>97</v>
      </c>
      <c r="J91" s="59" t="s">
        <v>97</v>
      </c>
      <c r="K91" s="59" t="s">
        <v>97</v>
      </c>
      <c r="L91" s="18" t="s">
        <v>97</v>
      </c>
      <c r="M91" s="59" t="s">
        <v>97</v>
      </c>
      <c r="N91" s="59" t="s">
        <v>97</v>
      </c>
      <c r="O91" s="59" t="s">
        <v>97</v>
      </c>
      <c r="P91" s="59" t="s">
        <v>97</v>
      </c>
      <c r="Q91" s="59" t="s">
        <v>97</v>
      </c>
      <c r="R91" s="59" t="s">
        <v>41</v>
      </c>
      <c r="S91" s="59" t="s">
        <v>41</v>
      </c>
    </row>
    <row r="92" spans="1:19" x14ac:dyDescent="0.25">
      <c r="A92" s="119" t="s">
        <v>36</v>
      </c>
      <c r="B92" s="119"/>
      <c r="D92" s="59" t="s">
        <v>17</v>
      </c>
      <c r="E92" s="18" t="s">
        <v>17</v>
      </c>
      <c r="F92" s="18" t="s">
        <v>17</v>
      </c>
      <c r="G92" s="18" t="s">
        <v>17</v>
      </c>
      <c r="H92" s="18" t="s">
        <v>17</v>
      </c>
      <c r="I92" s="59" t="s">
        <v>17</v>
      </c>
      <c r="J92" s="59" t="s">
        <v>17</v>
      </c>
      <c r="K92" s="59" t="s">
        <v>17</v>
      </c>
      <c r="L92" s="18" t="s">
        <v>17</v>
      </c>
      <c r="M92" s="59" t="s">
        <v>17</v>
      </c>
      <c r="N92" s="59" t="s">
        <v>17</v>
      </c>
      <c r="O92" s="59" t="s">
        <v>17</v>
      </c>
      <c r="P92" s="59" t="s">
        <v>17</v>
      </c>
      <c r="Q92" s="59" t="s">
        <v>17</v>
      </c>
      <c r="R92" s="68">
        <v>42815</v>
      </c>
      <c r="S92" s="68">
        <v>42815</v>
      </c>
    </row>
    <row r="93" spans="1:19" ht="15.75" thickBot="1" x14ac:dyDescent="0.3">
      <c r="A93" s="39" t="s">
        <v>18</v>
      </c>
      <c r="B93" s="266" t="s">
        <v>19</v>
      </c>
      <c r="D93" s="267">
        <v>42464</v>
      </c>
      <c r="E93" s="268">
        <v>42476</v>
      </c>
      <c r="F93" s="268">
        <v>42492</v>
      </c>
      <c r="G93" s="268">
        <v>42518</v>
      </c>
      <c r="H93" s="268">
        <v>42548</v>
      </c>
      <c r="I93" s="111">
        <v>42602</v>
      </c>
      <c r="J93" s="269">
        <v>42646</v>
      </c>
      <c r="K93" s="66">
        <v>42679</v>
      </c>
      <c r="L93" s="122">
        <v>42710</v>
      </c>
      <c r="M93" s="66">
        <v>42741</v>
      </c>
      <c r="N93" s="122">
        <v>42763</v>
      </c>
      <c r="O93" s="122">
        <v>42798</v>
      </c>
      <c r="P93" s="66">
        <v>42815</v>
      </c>
      <c r="Q93" s="66">
        <v>42833</v>
      </c>
      <c r="R93" s="66">
        <v>42833</v>
      </c>
      <c r="S93" s="66">
        <v>42833</v>
      </c>
    </row>
    <row r="94" spans="1:19" x14ac:dyDescent="0.25">
      <c r="A94" s="28" t="str">
        <f>+$A$1</f>
        <v>Davel</v>
      </c>
      <c r="B94" s="29" t="str">
        <f>+$B$1</f>
        <v>Jana</v>
      </c>
      <c r="C94" s="69" t="s">
        <v>98</v>
      </c>
      <c r="D94" s="37">
        <v>172</v>
      </c>
      <c r="E94" s="141">
        <v>192</v>
      </c>
      <c r="F94" s="37">
        <v>194</v>
      </c>
      <c r="G94" s="37">
        <v>199</v>
      </c>
      <c r="H94" s="37">
        <v>201</v>
      </c>
      <c r="I94" s="37">
        <v>166</v>
      </c>
      <c r="J94" s="37">
        <v>167</v>
      </c>
      <c r="K94" s="37">
        <v>128</v>
      </c>
      <c r="L94" s="141">
        <v>134</v>
      </c>
      <c r="M94" s="37">
        <v>135</v>
      </c>
      <c r="N94" s="141">
        <v>138</v>
      </c>
      <c r="O94" s="141">
        <v>142</v>
      </c>
      <c r="P94" s="141">
        <v>122</v>
      </c>
      <c r="Q94" s="141">
        <v>114</v>
      </c>
      <c r="R94" s="141">
        <f>+P94-Q94</f>
        <v>8</v>
      </c>
      <c r="S94" s="225">
        <f>+R94/P94</f>
        <v>6.5573770491803282E-2</v>
      </c>
    </row>
    <row r="95" spans="1:19" x14ac:dyDescent="0.25">
      <c r="C95" s="42"/>
    </row>
    <row r="96" spans="1:19" x14ac:dyDescent="0.25">
      <c r="A96" t="s">
        <v>180</v>
      </c>
    </row>
    <row r="97" spans="1:21" ht="15.75" thickBot="1" x14ac:dyDescent="0.3">
      <c r="A97" t="s">
        <v>106</v>
      </c>
    </row>
    <row r="98" spans="1:21" x14ac:dyDescent="0.25">
      <c r="A98" s="1" t="s">
        <v>150</v>
      </c>
      <c r="B98" s="1"/>
      <c r="D98" s="271" t="s">
        <v>107</v>
      </c>
      <c r="E98" s="272" t="s">
        <v>108</v>
      </c>
      <c r="F98" s="273" t="s">
        <v>108</v>
      </c>
      <c r="G98" s="123" t="s">
        <v>108</v>
      </c>
      <c r="H98" s="123" t="s">
        <v>108</v>
      </c>
      <c r="I98" s="124" t="s">
        <v>108</v>
      </c>
      <c r="J98" s="124" t="s">
        <v>108</v>
      </c>
      <c r="K98" s="124" t="s">
        <v>108</v>
      </c>
      <c r="L98" s="125" t="s">
        <v>31</v>
      </c>
      <c r="M98" s="274" t="s">
        <v>44</v>
      </c>
    </row>
    <row r="99" spans="1:21" x14ac:dyDescent="0.25">
      <c r="A99" s="1" t="s">
        <v>181</v>
      </c>
      <c r="B99" s="1"/>
      <c r="D99" s="275" t="s">
        <v>182</v>
      </c>
      <c r="E99" s="126" t="s">
        <v>17</v>
      </c>
      <c r="F99" s="127" t="s">
        <v>17</v>
      </c>
      <c r="G99" s="127" t="s">
        <v>109</v>
      </c>
      <c r="H99" s="127" t="s">
        <v>109</v>
      </c>
      <c r="I99" s="126" t="s">
        <v>109</v>
      </c>
      <c r="J99" s="126" t="s">
        <v>109</v>
      </c>
      <c r="K99" s="126" t="s">
        <v>109</v>
      </c>
      <c r="L99" s="128" t="s">
        <v>183</v>
      </c>
      <c r="M99" s="128" t="s">
        <v>183</v>
      </c>
    </row>
    <row r="100" spans="1:21" x14ac:dyDescent="0.25">
      <c r="A100" s="1" t="s">
        <v>139</v>
      </c>
      <c r="B100" s="1"/>
      <c r="D100" s="275" t="s">
        <v>184</v>
      </c>
      <c r="E100" s="126" t="s">
        <v>110</v>
      </c>
      <c r="F100" s="127" t="s">
        <v>110</v>
      </c>
      <c r="G100" s="127" t="s">
        <v>110</v>
      </c>
      <c r="H100" s="127" t="s">
        <v>110</v>
      </c>
      <c r="I100" s="126" t="s">
        <v>110</v>
      </c>
      <c r="J100" s="126" t="s">
        <v>110</v>
      </c>
      <c r="K100" s="126" t="s">
        <v>110</v>
      </c>
      <c r="L100" s="128" t="s">
        <v>185</v>
      </c>
      <c r="M100" s="128" t="s">
        <v>185</v>
      </c>
    </row>
    <row r="101" spans="1:21" x14ac:dyDescent="0.25">
      <c r="A101" s="1" t="s">
        <v>108</v>
      </c>
      <c r="B101" s="1"/>
      <c r="D101" s="276" t="s">
        <v>186</v>
      </c>
      <c r="E101" s="126" t="s">
        <v>111</v>
      </c>
      <c r="F101" s="127" t="s">
        <v>111</v>
      </c>
      <c r="G101" s="127" t="s">
        <v>111</v>
      </c>
      <c r="H101" s="127" t="s">
        <v>111</v>
      </c>
      <c r="I101" s="126" t="s">
        <v>111</v>
      </c>
      <c r="J101" s="126" t="s">
        <v>111</v>
      </c>
      <c r="K101" s="126" t="s">
        <v>111</v>
      </c>
      <c r="L101" s="129">
        <v>42815</v>
      </c>
      <c r="M101" s="129">
        <v>42815</v>
      </c>
    </row>
    <row r="102" spans="1:21" ht="15.75" thickBot="1" x14ac:dyDescent="0.3">
      <c r="A102" s="19" t="s">
        <v>18</v>
      </c>
      <c r="B102" s="20" t="s">
        <v>19</v>
      </c>
      <c r="D102" s="185">
        <v>42562</v>
      </c>
      <c r="E102" s="185">
        <v>42602</v>
      </c>
      <c r="F102" s="185">
        <v>42710</v>
      </c>
      <c r="G102" s="186">
        <v>42741</v>
      </c>
      <c r="H102" s="186">
        <v>42763</v>
      </c>
      <c r="I102" s="185">
        <v>42798</v>
      </c>
      <c r="J102" s="185">
        <v>42815</v>
      </c>
      <c r="K102" s="277">
        <v>42833</v>
      </c>
      <c r="L102" s="184">
        <v>42833</v>
      </c>
      <c r="M102" s="184">
        <v>42833</v>
      </c>
    </row>
    <row r="103" spans="1:21" x14ac:dyDescent="0.25">
      <c r="A103" s="28" t="str">
        <f>+$A$1</f>
        <v>Davel</v>
      </c>
      <c r="B103" s="29" t="str">
        <f>+$B$1</f>
        <v>Jana</v>
      </c>
      <c r="C103" s="74" t="s">
        <v>112</v>
      </c>
      <c r="D103" s="221">
        <v>172</v>
      </c>
      <c r="E103" s="221">
        <v>172</v>
      </c>
      <c r="F103" s="141">
        <v>191</v>
      </c>
      <c r="G103" s="221">
        <v>192</v>
      </c>
      <c r="H103" s="141">
        <v>194</v>
      </c>
      <c r="I103" s="141">
        <v>203</v>
      </c>
      <c r="J103" s="141">
        <v>200</v>
      </c>
      <c r="K103" s="141">
        <v>195</v>
      </c>
      <c r="L103" s="141">
        <f>+J103-K103</f>
        <v>5</v>
      </c>
      <c r="M103" s="231">
        <f>+L103/J103</f>
        <v>2.5000000000000001E-2</v>
      </c>
    </row>
    <row r="104" spans="1:21" x14ac:dyDescent="0.25">
      <c r="C104" s="42"/>
    </row>
    <row r="105" spans="1:21" ht="15.75" thickBot="1" x14ac:dyDescent="0.3">
      <c r="C105" s="42"/>
    </row>
    <row r="106" spans="1:21" ht="21" x14ac:dyDescent="0.35">
      <c r="A106" s="135" t="s">
        <v>114</v>
      </c>
      <c r="D106" s="136" t="str">
        <f>+$A$1</f>
        <v>Davel</v>
      </c>
      <c r="E106" s="137" t="str">
        <f>+$B$1</f>
        <v>Jana</v>
      </c>
      <c r="L106" s="1" t="str">
        <f>+$J$2</f>
        <v>Date:7 &amp; 8 April 17</v>
      </c>
      <c r="M106" s="1"/>
      <c r="N106" s="130" t="s">
        <v>30</v>
      </c>
      <c r="O106" s="191" t="s">
        <v>3</v>
      </c>
      <c r="P106" s="278" t="s">
        <v>3</v>
      </c>
      <c r="Q106" s="131" t="s">
        <v>47</v>
      </c>
      <c r="R106" s="279" t="s">
        <v>84</v>
      </c>
      <c r="S106" s="280" t="s">
        <v>92</v>
      </c>
      <c r="T106" s="192" t="s">
        <v>47</v>
      </c>
      <c r="U106" s="124" t="s">
        <v>108</v>
      </c>
    </row>
    <row r="107" spans="1:21" ht="21" x14ac:dyDescent="0.35">
      <c r="A107" s="138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9" t="s">
        <v>139</v>
      </c>
      <c r="M107" s="1"/>
      <c r="N107" s="132" t="s">
        <v>7</v>
      </c>
      <c r="O107" s="133" t="s">
        <v>9</v>
      </c>
      <c r="P107" s="281" t="s">
        <v>9</v>
      </c>
      <c r="Q107" s="193" t="s">
        <v>49</v>
      </c>
      <c r="R107" s="282" t="s">
        <v>85</v>
      </c>
      <c r="S107" s="283" t="s">
        <v>93</v>
      </c>
      <c r="T107" s="194" t="s">
        <v>49</v>
      </c>
      <c r="U107" s="126" t="s">
        <v>109</v>
      </c>
    </row>
    <row r="108" spans="1:21" ht="15.75" x14ac:dyDescent="0.25">
      <c r="A108" s="139" t="s">
        <v>115</v>
      </c>
      <c r="L108" s="1" t="s">
        <v>108</v>
      </c>
      <c r="M108" s="1"/>
      <c r="N108" s="132" t="s">
        <v>17</v>
      </c>
      <c r="O108" s="133" t="s">
        <v>40</v>
      </c>
      <c r="P108" s="281" t="s">
        <v>17</v>
      </c>
      <c r="Q108" s="134" t="s">
        <v>17</v>
      </c>
      <c r="R108" s="282" t="s">
        <v>17</v>
      </c>
      <c r="S108" s="283" t="s">
        <v>94</v>
      </c>
      <c r="T108" s="195" t="s">
        <v>97</v>
      </c>
      <c r="U108" s="126" t="s">
        <v>110</v>
      </c>
    </row>
    <row r="109" spans="1:21" ht="15.75" x14ac:dyDescent="0.25">
      <c r="A109" s="139"/>
      <c r="L109" s="99"/>
      <c r="M109" s="1"/>
      <c r="N109" s="132" t="s">
        <v>34</v>
      </c>
      <c r="O109" s="133" t="s">
        <v>17</v>
      </c>
      <c r="P109" s="281" t="s">
        <v>41</v>
      </c>
      <c r="Q109" s="134" t="s">
        <v>41</v>
      </c>
      <c r="R109" s="282" t="s">
        <v>86</v>
      </c>
      <c r="S109" s="283" t="s">
        <v>95</v>
      </c>
      <c r="T109" s="195" t="s">
        <v>17</v>
      </c>
      <c r="U109" s="126" t="s">
        <v>111</v>
      </c>
    </row>
    <row r="110" spans="1:21" ht="15.75" thickBot="1" x14ac:dyDescent="0.3">
      <c r="A110" s="140" t="s">
        <v>107</v>
      </c>
      <c r="B110" s="141">
        <f>+$C$6</f>
        <v>178</v>
      </c>
      <c r="C110" s="142" t="s">
        <v>116</v>
      </c>
      <c r="D110" s="143">
        <f>+$F$13</f>
        <v>-0.75</v>
      </c>
      <c r="E110" s="144" t="s">
        <v>117</v>
      </c>
      <c r="F110" s="145">
        <f>+$E$13</f>
        <v>8.3000000000000007</v>
      </c>
      <c r="G110" s="146" t="s">
        <v>118</v>
      </c>
      <c r="H110" s="147">
        <f>+$G$13</f>
        <v>3</v>
      </c>
      <c r="I110" s="148" t="s">
        <v>119</v>
      </c>
      <c r="J110" s="149">
        <f>+$H$13</f>
        <v>-2.25</v>
      </c>
      <c r="L110" s="19" t="s">
        <v>18</v>
      </c>
      <c r="M110" s="20" t="s">
        <v>19</v>
      </c>
      <c r="N110" s="196">
        <v>42833</v>
      </c>
      <c r="O110" s="197">
        <v>42833</v>
      </c>
      <c r="P110" s="284">
        <v>42833</v>
      </c>
      <c r="Q110" s="198">
        <v>42833</v>
      </c>
      <c r="R110" s="285">
        <v>42833</v>
      </c>
      <c r="S110" s="286">
        <v>42014</v>
      </c>
      <c r="T110" s="199">
        <v>42833</v>
      </c>
      <c r="U110" s="277">
        <v>42833</v>
      </c>
    </row>
    <row r="111" spans="1:21" x14ac:dyDescent="0.25">
      <c r="A111" s="150"/>
      <c r="B111" s="151"/>
      <c r="C111" s="152"/>
      <c r="D111" s="153"/>
      <c r="E111" s="154"/>
      <c r="F111" s="155"/>
      <c r="G111" s="156"/>
      <c r="H111" s="157"/>
      <c r="I111" s="158"/>
      <c r="J111" s="159"/>
      <c r="K111" s="42"/>
      <c r="L111" s="28" t="str">
        <f>+$A$1</f>
        <v>Davel</v>
      </c>
      <c r="M111" s="29" t="str">
        <f>+$B$1</f>
        <v>Jana</v>
      </c>
      <c r="N111" s="141">
        <v>164</v>
      </c>
      <c r="O111" s="141">
        <v>189</v>
      </c>
      <c r="P111" s="141">
        <v>178</v>
      </c>
      <c r="Q111" s="141">
        <v>108</v>
      </c>
      <c r="R111" s="141">
        <v>134</v>
      </c>
      <c r="S111" s="141">
        <v>45</v>
      </c>
      <c r="T111" s="141">
        <v>114</v>
      </c>
      <c r="U111" s="141">
        <v>195</v>
      </c>
    </row>
    <row r="112" spans="1:21" ht="15.75" x14ac:dyDescent="0.2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</row>
    <row r="113" spans="1:20" ht="15.75" x14ac:dyDescent="0.25">
      <c r="A113" s="139" t="s">
        <v>120</v>
      </c>
    </row>
    <row r="114" spans="1:20" ht="15.75" x14ac:dyDescent="0.25">
      <c r="A114" s="139"/>
    </row>
    <row r="115" spans="1:20" ht="15.75" x14ac:dyDescent="0.25">
      <c r="A115" s="148" t="s">
        <v>121</v>
      </c>
      <c r="B115" s="161">
        <f>+$C$15</f>
        <v>0</v>
      </c>
      <c r="C115" s="160" t="s">
        <v>122</v>
      </c>
      <c r="D115" s="162">
        <f>+$D$13</f>
        <v>9.0500000000000007</v>
      </c>
    </row>
    <row r="116" spans="1:20" ht="15.75" x14ac:dyDescent="0.25">
      <c r="A116" s="158"/>
      <c r="B116" s="151"/>
      <c r="C116" s="163"/>
      <c r="D116" s="164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ht="15.75" x14ac:dyDescent="0.2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</row>
    <row r="118" spans="1:20" ht="18.75" x14ac:dyDescent="0.3">
      <c r="A118" s="165" t="s">
        <v>188</v>
      </c>
      <c r="B118" s="166"/>
      <c r="C118" s="166"/>
      <c r="D118" s="166"/>
    </row>
    <row r="119" spans="1:20" ht="18.75" x14ac:dyDescent="0.3">
      <c r="A119" s="165"/>
      <c r="B119" s="166"/>
      <c r="C119" s="166"/>
      <c r="D119" s="166"/>
    </row>
    <row r="120" spans="1:20" ht="15.75" x14ac:dyDescent="0.25">
      <c r="A120" s="139" t="s">
        <v>189</v>
      </c>
      <c r="B120" s="167"/>
      <c r="C120" s="167"/>
    </row>
    <row r="121" spans="1:20" ht="15.75" x14ac:dyDescent="0.25">
      <c r="A121" s="139"/>
      <c r="B121" s="167"/>
      <c r="C121" s="167"/>
    </row>
    <row r="122" spans="1:20" ht="15.75" x14ac:dyDescent="0.25">
      <c r="A122" s="139" t="s">
        <v>190</v>
      </c>
      <c r="B122" s="167"/>
      <c r="C122" s="167"/>
      <c r="D122" s="167"/>
    </row>
    <row r="123" spans="1:20" x14ac:dyDescent="0.25">
      <c r="A123" s="167"/>
      <c r="B123" s="167"/>
      <c r="C123" s="167"/>
      <c r="D123" s="167"/>
    </row>
    <row r="124" spans="1:20" ht="15.75" x14ac:dyDescent="0.25">
      <c r="A124" s="160" t="s">
        <v>137</v>
      </c>
    </row>
    <row r="125" spans="1:20" ht="15.75" x14ac:dyDescent="0.25">
      <c r="A125" s="160" t="s">
        <v>321</v>
      </c>
    </row>
    <row r="128" spans="1:20" x14ac:dyDescent="0.25">
      <c r="C128" s="42"/>
    </row>
    <row r="129" spans="1:11" x14ac:dyDescent="0.25">
      <c r="A129" t="s">
        <v>161</v>
      </c>
    </row>
    <row r="130" spans="1:11" ht="15.75" thickBot="1" x14ac:dyDescent="0.3">
      <c r="A130" s="1" t="s">
        <v>162</v>
      </c>
      <c r="B130" s="1"/>
    </row>
    <row r="131" spans="1:11" x14ac:dyDescent="0.25">
      <c r="A131" s="258" t="s">
        <v>139</v>
      </c>
      <c r="B131" s="1"/>
      <c r="D131" s="44" t="s">
        <v>30</v>
      </c>
      <c r="E131" s="4" t="s">
        <v>30</v>
      </c>
      <c r="F131" s="6" t="s">
        <v>30</v>
      </c>
      <c r="G131" s="47" t="s">
        <v>30</v>
      </c>
      <c r="H131" s="4" t="s">
        <v>30</v>
      </c>
      <c r="I131" s="44" t="s">
        <v>30</v>
      </c>
      <c r="J131" s="44" t="s">
        <v>30</v>
      </c>
      <c r="K131" s="44" t="s">
        <v>30</v>
      </c>
    </row>
    <row r="132" spans="1:11" x14ac:dyDescent="0.25">
      <c r="A132" s="169" t="s">
        <v>140</v>
      </c>
      <c r="B132" s="1"/>
      <c r="D132" s="12" t="s">
        <v>7</v>
      </c>
      <c r="E132" s="10" t="s">
        <v>7</v>
      </c>
      <c r="F132" s="13" t="s">
        <v>7</v>
      </c>
      <c r="G132" s="52" t="s">
        <v>7</v>
      </c>
      <c r="H132" s="10" t="s">
        <v>7</v>
      </c>
      <c r="I132" s="12" t="s">
        <v>7</v>
      </c>
      <c r="J132" s="12" t="s">
        <v>7</v>
      </c>
      <c r="K132" s="12" t="s">
        <v>7</v>
      </c>
    </row>
    <row r="133" spans="1:11" x14ac:dyDescent="0.25">
      <c r="A133" s="99" t="s">
        <v>36</v>
      </c>
      <c r="B133" s="1"/>
      <c r="D133" s="12" t="s">
        <v>17</v>
      </c>
      <c r="E133" s="10" t="s">
        <v>17</v>
      </c>
      <c r="F133" s="13" t="s">
        <v>17</v>
      </c>
      <c r="G133" s="52" t="s">
        <v>17</v>
      </c>
      <c r="H133" s="10" t="s">
        <v>17</v>
      </c>
      <c r="I133" s="12" t="s">
        <v>17</v>
      </c>
      <c r="J133" s="12" t="s">
        <v>17</v>
      </c>
      <c r="K133" s="12" t="s">
        <v>17</v>
      </c>
    </row>
    <row r="134" spans="1:11" x14ac:dyDescent="0.25">
      <c r="A134" s="19" t="s">
        <v>18</v>
      </c>
      <c r="B134" s="20" t="s">
        <v>19</v>
      </c>
      <c r="D134" s="53">
        <v>42646</v>
      </c>
      <c r="E134" s="55">
        <v>42679</v>
      </c>
      <c r="F134" s="57">
        <v>42710</v>
      </c>
      <c r="G134" s="58">
        <v>42741</v>
      </c>
      <c r="H134" s="55">
        <v>42763</v>
      </c>
      <c r="I134" s="68">
        <v>42798</v>
      </c>
      <c r="J134" s="53">
        <v>42815</v>
      </c>
      <c r="K134" s="53">
        <v>42833</v>
      </c>
    </row>
    <row r="135" spans="1:11" x14ac:dyDescent="0.25">
      <c r="A135" s="28" t="str">
        <f>+$A$1</f>
        <v>Davel</v>
      </c>
      <c r="B135" s="29" t="str">
        <f>+$B$1</f>
        <v>Jana</v>
      </c>
      <c r="C135" s="211" t="s">
        <v>35</v>
      </c>
      <c r="D135" s="37">
        <v>158</v>
      </c>
      <c r="E135" s="67">
        <v>164</v>
      </c>
      <c r="F135" s="141">
        <v>163</v>
      </c>
      <c r="G135" s="37">
        <v>163</v>
      </c>
      <c r="H135" s="141">
        <v>166</v>
      </c>
      <c r="I135" s="141">
        <v>193</v>
      </c>
      <c r="J135" s="141">
        <v>177</v>
      </c>
      <c r="K135" s="141">
        <v>164</v>
      </c>
    </row>
    <row r="136" spans="1:11" x14ac:dyDescent="0.25">
      <c r="C136" s="42"/>
    </row>
    <row r="137" spans="1:11" x14ac:dyDescent="0.25">
      <c r="C137" s="42"/>
    </row>
    <row r="138" spans="1:11" x14ac:dyDescent="0.25">
      <c r="C138" s="42"/>
    </row>
    <row r="139" spans="1:11" x14ac:dyDescent="0.25">
      <c r="C139" s="42"/>
    </row>
    <row r="140" spans="1:11" x14ac:dyDescent="0.25">
      <c r="C140" s="42"/>
    </row>
    <row r="141" spans="1:11" x14ac:dyDescent="0.25">
      <c r="C141" s="42"/>
    </row>
    <row r="142" spans="1:11" x14ac:dyDescent="0.25">
      <c r="C142" s="42"/>
    </row>
    <row r="143" spans="1:11" x14ac:dyDescent="0.25">
      <c r="C143" s="42"/>
    </row>
    <row r="144" spans="1:11" x14ac:dyDescent="0.25">
      <c r="C144" s="42"/>
    </row>
    <row r="145" spans="1:11" x14ac:dyDescent="0.25">
      <c r="C145" s="42"/>
    </row>
    <row r="146" spans="1:11" x14ac:dyDescent="0.25">
      <c r="C146" s="42"/>
    </row>
    <row r="147" spans="1:11" x14ac:dyDescent="0.25">
      <c r="C147" s="42"/>
    </row>
    <row r="148" spans="1:11" x14ac:dyDescent="0.25">
      <c r="C148" s="42"/>
    </row>
    <row r="149" spans="1:11" x14ac:dyDescent="0.25">
      <c r="C149" s="42"/>
    </row>
    <row r="150" spans="1:11" x14ac:dyDescent="0.25">
      <c r="C150" s="42"/>
    </row>
    <row r="151" spans="1:11" x14ac:dyDescent="0.25">
      <c r="C151" s="42"/>
    </row>
    <row r="152" spans="1:11" x14ac:dyDescent="0.25">
      <c r="C152" s="42"/>
    </row>
    <row r="153" spans="1:11" x14ac:dyDescent="0.25">
      <c r="C153" s="42"/>
    </row>
    <row r="154" spans="1:11" ht="15.75" thickBot="1" x14ac:dyDescent="0.3">
      <c r="A154" t="s">
        <v>166</v>
      </c>
    </row>
    <row r="155" spans="1:11" x14ac:dyDescent="0.25">
      <c r="A155" s="1" t="s">
        <v>141</v>
      </c>
      <c r="B155" s="1"/>
      <c r="D155" s="44" t="s">
        <v>3</v>
      </c>
      <c r="E155" s="44" t="s">
        <v>3</v>
      </c>
      <c r="F155" s="44" t="s">
        <v>3</v>
      </c>
      <c r="G155" s="44" t="s">
        <v>3</v>
      </c>
      <c r="H155" s="4" t="s">
        <v>3</v>
      </c>
      <c r="I155" s="44" t="s">
        <v>3</v>
      </c>
      <c r="J155" s="44" t="s">
        <v>3</v>
      </c>
      <c r="K155" s="44" t="s">
        <v>3</v>
      </c>
    </row>
    <row r="156" spans="1:11" x14ac:dyDescent="0.25">
      <c r="A156" s="1" t="s">
        <v>162</v>
      </c>
      <c r="B156" s="1"/>
      <c r="D156" s="12" t="s">
        <v>9</v>
      </c>
      <c r="E156" s="12" t="s">
        <v>9</v>
      </c>
      <c r="F156" s="12" t="s">
        <v>9</v>
      </c>
      <c r="G156" s="12" t="s">
        <v>9</v>
      </c>
      <c r="H156" s="10" t="s">
        <v>9</v>
      </c>
      <c r="I156" s="12" t="s">
        <v>9</v>
      </c>
      <c r="J156" s="12" t="s">
        <v>9</v>
      </c>
      <c r="K156" s="12" t="s">
        <v>9</v>
      </c>
    </row>
    <row r="157" spans="1:11" x14ac:dyDescent="0.25">
      <c r="A157" s="187" t="s">
        <v>151</v>
      </c>
      <c r="B157" s="1"/>
      <c r="D157" s="12" t="s">
        <v>40</v>
      </c>
      <c r="E157" s="12" t="s">
        <v>40</v>
      </c>
      <c r="F157" s="12" t="s">
        <v>40</v>
      </c>
      <c r="G157" s="12" t="s">
        <v>40</v>
      </c>
      <c r="H157" s="10" t="s">
        <v>40</v>
      </c>
      <c r="I157" s="12" t="s">
        <v>40</v>
      </c>
      <c r="J157" s="12" t="s">
        <v>40</v>
      </c>
      <c r="K157" s="12" t="s">
        <v>40</v>
      </c>
    </row>
    <row r="158" spans="1:11" x14ac:dyDescent="0.25">
      <c r="A158" s="187" t="s">
        <v>15</v>
      </c>
      <c r="B158" s="1"/>
      <c r="D158" s="12" t="s">
        <v>17</v>
      </c>
      <c r="E158" s="12" t="s">
        <v>17</v>
      </c>
      <c r="F158" s="12" t="s">
        <v>17</v>
      </c>
      <c r="G158" s="12" t="s">
        <v>17</v>
      </c>
      <c r="H158" s="10" t="s">
        <v>17</v>
      </c>
      <c r="I158" s="12" t="s">
        <v>17</v>
      </c>
      <c r="J158" s="12" t="s">
        <v>17</v>
      </c>
      <c r="K158" s="12" t="s">
        <v>17</v>
      </c>
    </row>
    <row r="159" spans="1:11" ht="15.75" thickBot="1" x14ac:dyDescent="0.3">
      <c r="A159" s="73" t="s">
        <v>18</v>
      </c>
      <c r="B159" s="20" t="s">
        <v>19</v>
      </c>
      <c r="D159" s="27">
        <v>42646</v>
      </c>
      <c r="E159" s="27">
        <v>42679</v>
      </c>
      <c r="F159" s="27">
        <v>42710</v>
      </c>
      <c r="G159" s="27">
        <v>42741</v>
      </c>
      <c r="H159" s="81">
        <v>42763</v>
      </c>
      <c r="I159" s="255">
        <v>42798</v>
      </c>
      <c r="J159" s="255">
        <v>42815</v>
      </c>
      <c r="K159" s="255">
        <v>42833</v>
      </c>
    </row>
    <row r="160" spans="1:11" x14ac:dyDescent="0.25">
      <c r="A160" s="28" t="str">
        <f>+$A$1</f>
        <v>Davel</v>
      </c>
      <c r="B160" s="29" t="str">
        <f>+$B$1</f>
        <v>Jana</v>
      </c>
      <c r="C160" s="74" t="s">
        <v>43</v>
      </c>
      <c r="D160" s="37">
        <v>162</v>
      </c>
      <c r="E160" s="37">
        <v>171</v>
      </c>
      <c r="F160" s="141">
        <v>178</v>
      </c>
      <c r="G160" s="67">
        <v>178</v>
      </c>
      <c r="H160" s="141">
        <v>179</v>
      </c>
      <c r="I160" s="244">
        <v>201</v>
      </c>
      <c r="J160" s="141">
        <v>200</v>
      </c>
      <c r="K160" s="141">
        <v>189</v>
      </c>
    </row>
    <row r="179" spans="1:11" ht="15.75" thickBot="1" x14ac:dyDescent="0.3">
      <c r="A179" t="s">
        <v>169</v>
      </c>
    </row>
    <row r="180" spans="1:11" x14ac:dyDescent="0.25">
      <c r="A180" s="1" t="s">
        <v>162</v>
      </c>
      <c r="B180" s="1"/>
      <c r="D180" s="8" t="s">
        <v>3</v>
      </c>
      <c r="E180" s="8" t="s">
        <v>3</v>
      </c>
      <c r="F180" s="8" t="s">
        <v>3</v>
      </c>
      <c r="G180" s="8" t="s">
        <v>3</v>
      </c>
      <c r="H180" s="8" t="s">
        <v>3</v>
      </c>
      <c r="I180" s="8" t="s">
        <v>3</v>
      </c>
      <c r="J180" s="8" t="s">
        <v>3</v>
      </c>
      <c r="K180" s="44" t="s">
        <v>3</v>
      </c>
    </row>
    <row r="181" spans="1:11" x14ac:dyDescent="0.25">
      <c r="A181" s="9" t="s">
        <v>139</v>
      </c>
      <c r="B181" s="1"/>
      <c r="D181" s="12" t="s">
        <v>9</v>
      </c>
      <c r="E181" s="12" t="s">
        <v>9</v>
      </c>
      <c r="F181" s="12" t="s">
        <v>9</v>
      </c>
      <c r="G181" s="12" t="s">
        <v>9</v>
      </c>
      <c r="H181" s="12" t="s">
        <v>9</v>
      </c>
      <c r="I181" s="12" t="s">
        <v>9</v>
      </c>
      <c r="J181" s="12" t="s">
        <v>9</v>
      </c>
      <c r="K181" s="59" t="s">
        <v>9</v>
      </c>
    </row>
    <row r="182" spans="1:11" x14ac:dyDescent="0.25">
      <c r="A182" s="169" t="s">
        <v>143</v>
      </c>
      <c r="B182" s="1"/>
      <c r="D182" s="12" t="s">
        <v>13</v>
      </c>
      <c r="E182" s="12" t="s">
        <v>13</v>
      </c>
      <c r="F182" s="12" t="s">
        <v>13</v>
      </c>
      <c r="G182" s="12" t="s">
        <v>13</v>
      </c>
      <c r="H182" s="12" t="s">
        <v>13</v>
      </c>
      <c r="I182" s="12" t="s">
        <v>13</v>
      </c>
      <c r="J182" s="12" t="s">
        <v>13</v>
      </c>
      <c r="K182" s="12" t="s">
        <v>17</v>
      </c>
    </row>
    <row r="183" spans="1:11" x14ac:dyDescent="0.25">
      <c r="A183" s="99" t="s">
        <v>15</v>
      </c>
      <c r="B183" s="1"/>
      <c r="D183" s="12" t="s">
        <v>17</v>
      </c>
      <c r="E183" s="12" t="s">
        <v>17</v>
      </c>
      <c r="F183" s="12" t="s">
        <v>17</v>
      </c>
      <c r="G183" s="12" t="s">
        <v>17</v>
      </c>
      <c r="H183" s="12" t="s">
        <v>17</v>
      </c>
      <c r="I183" s="12" t="s">
        <v>17</v>
      </c>
      <c r="J183" s="12" t="s">
        <v>17</v>
      </c>
      <c r="K183" s="12" t="s">
        <v>41</v>
      </c>
    </row>
    <row r="184" spans="1:11" ht="15.75" thickBot="1" x14ac:dyDescent="0.3">
      <c r="A184" s="256" t="s">
        <v>18</v>
      </c>
      <c r="B184" s="39" t="s">
        <v>19</v>
      </c>
      <c r="D184" s="27">
        <v>42646</v>
      </c>
      <c r="E184" s="27">
        <v>42679</v>
      </c>
      <c r="F184" s="27">
        <v>42710</v>
      </c>
      <c r="G184" s="27">
        <v>42741</v>
      </c>
      <c r="H184" s="27">
        <v>42763</v>
      </c>
      <c r="I184" s="27">
        <v>42798</v>
      </c>
      <c r="J184" s="81">
        <v>42815</v>
      </c>
      <c r="K184" s="27">
        <v>42833</v>
      </c>
    </row>
    <row r="185" spans="1:11" x14ac:dyDescent="0.25">
      <c r="A185" s="28" t="str">
        <f>+$A$1</f>
        <v>Davel</v>
      </c>
      <c r="B185" s="29" t="str">
        <f>+$B$1</f>
        <v>Jana</v>
      </c>
      <c r="C185" s="84" t="s">
        <v>45</v>
      </c>
      <c r="D185" s="37">
        <v>159</v>
      </c>
      <c r="E185" s="67">
        <v>166</v>
      </c>
      <c r="F185" s="141">
        <v>174</v>
      </c>
      <c r="G185" s="67">
        <v>174</v>
      </c>
      <c r="H185" s="141">
        <v>174</v>
      </c>
      <c r="I185" s="141">
        <v>191</v>
      </c>
      <c r="J185" s="141">
        <v>198</v>
      </c>
      <c r="K185" s="141">
        <v>178</v>
      </c>
    </row>
    <row r="205" spans="1:13" ht="15.75" thickBot="1" x14ac:dyDescent="0.3">
      <c r="A205" t="s">
        <v>175</v>
      </c>
    </row>
    <row r="206" spans="1:13" x14ac:dyDescent="0.25">
      <c r="A206" s="1" t="s">
        <v>162</v>
      </c>
      <c r="B206" s="1"/>
      <c r="D206" s="8" t="s">
        <v>84</v>
      </c>
      <c r="E206" s="79" t="s">
        <v>84</v>
      </c>
      <c r="F206" s="79" t="s">
        <v>84</v>
      </c>
      <c r="G206" s="109" t="s">
        <v>84</v>
      </c>
      <c r="H206" s="8" t="s">
        <v>84</v>
      </c>
      <c r="I206" s="109" t="s">
        <v>84</v>
      </c>
      <c r="J206" s="88" t="s">
        <v>84</v>
      </c>
      <c r="K206" s="8" t="s">
        <v>84</v>
      </c>
      <c r="L206" s="8" t="s">
        <v>84</v>
      </c>
      <c r="M206" s="8" t="s">
        <v>84</v>
      </c>
    </row>
    <row r="207" spans="1:13" x14ac:dyDescent="0.25">
      <c r="A207" s="9" t="s">
        <v>139</v>
      </c>
      <c r="B207" s="1"/>
      <c r="D207" s="59" t="s">
        <v>85</v>
      </c>
      <c r="E207" s="18" t="s">
        <v>85</v>
      </c>
      <c r="F207" s="18" t="s">
        <v>85</v>
      </c>
      <c r="G207" s="91" t="s">
        <v>85</v>
      </c>
      <c r="H207" s="59" t="s">
        <v>85</v>
      </c>
      <c r="I207" s="91" t="s">
        <v>85</v>
      </c>
      <c r="J207" s="59" t="s">
        <v>85</v>
      </c>
      <c r="K207" s="59" t="s">
        <v>85</v>
      </c>
      <c r="L207" s="59" t="s">
        <v>85</v>
      </c>
      <c r="M207" s="59" t="s">
        <v>85</v>
      </c>
    </row>
    <row r="208" spans="1:13" x14ac:dyDescent="0.25">
      <c r="A208" s="1" t="s">
        <v>148</v>
      </c>
      <c r="B208" s="1"/>
      <c r="D208" s="59" t="s">
        <v>17</v>
      </c>
      <c r="E208" s="18" t="s">
        <v>17</v>
      </c>
      <c r="F208" s="18" t="s">
        <v>17</v>
      </c>
      <c r="G208" s="91" t="s">
        <v>17</v>
      </c>
      <c r="H208" s="59" t="s">
        <v>17</v>
      </c>
      <c r="I208" s="91" t="s">
        <v>17</v>
      </c>
      <c r="J208" s="59" t="s">
        <v>17</v>
      </c>
      <c r="K208" s="59" t="s">
        <v>17</v>
      </c>
      <c r="L208" s="59" t="s">
        <v>17</v>
      </c>
      <c r="M208" s="59" t="s">
        <v>17</v>
      </c>
    </row>
    <row r="209" spans="1:13" x14ac:dyDescent="0.25">
      <c r="A209" s="1" t="s">
        <v>36</v>
      </c>
      <c r="B209" s="1"/>
      <c r="D209" s="59" t="s">
        <v>86</v>
      </c>
      <c r="E209" s="18" t="s">
        <v>86</v>
      </c>
      <c r="F209" s="18" t="s">
        <v>86</v>
      </c>
      <c r="G209" s="91" t="s">
        <v>86</v>
      </c>
      <c r="H209" s="59" t="s">
        <v>86</v>
      </c>
      <c r="I209" s="91" t="s">
        <v>86</v>
      </c>
      <c r="J209" s="59" t="s">
        <v>86</v>
      </c>
      <c r="K209" s="59" t="s">
        <v>86</v>
      </c>
      <c r="L209" s="59" t="s">
        <v>86</v>
      </c>
      <c r="M209" s="59" t="s">
        <v>86</v>
      </c>
    </row>
    <row r="210" spans="1:13" ht="15.75" thickBot="1" x14ac:dyDescent="0.3">
      <c r="A210" s="19" t="s">
        <v>18</v>
      </c>
      <c r="B210" s="20" t="s">
        <v>19</v>
      </c>
      <c r="D210" s="111">
        <v>42562</v>
      </c>
      <c r="E210" s="112">
        <v>42602</v>
      </c>
      <c r="F210" s="113">
        <v>42646</v>
      </c>
      <c r="G210" s="114">
        <v>42679</v>
      </c>
      <c r="H210" s="111">
        <v>42710</v>
      </c>
      <c r="I210" s="114">
        <v>42741</v>
      </c>
      <c r="J210" s="111">
        <v>42763</v>
      </c>
      <c r="K210" s="111">
        <v>42798</v>
      </c>
      <c r="L210" s="111">
        <v>42815</v>
      </c>
      <c r="M210" s="111">
        <v>42833</v>
      </c>
    </row>
    <row r="211" spans="1:13" x14ac:dyDescent="0.25">
      <c r="A211" s="28" t="str">
        <f>+$A$1</f>
        <v>Davel</v>
      </c>
      <c r="B211" s="29" t="str">
        <f>+$B$1</f>
        <v>Jana</v>
      </c>
      <c r="C211" s="115" t="s">
        <v>87</v>
      </c>
      <c r="D211" s="37">
        <v>125</v>
      </c>
      <c r="E211" s="37">
        <v>126</v>
      </c>
      <c r="F211" s="37">
        <v>127</v>
      </c>
      <c r="G211" s="37">
        <v>133</v>
      </c>
      <c r="H211" s="141">
        <v>144</v>
      </c>
      <c r="I211" s="37">
        <v>144</v>
      </c>
      <c r="J211" s="141">
        <v>137</v>
      </c>
      <c r="K211" s="141">
        <v>152</v>
      </c>
      <c r="L211" s="141">
        <v>138</v>
      </c>
      <c r="M211" s="141">
        <v>134</v>
      </c>
    </row>
    <row r="231" spans="1:17" ht="15.75" thickBot="1" x14ac:dyDescent="0.3">
      <c r="A231" t="s">
        <v>177</v>
      </c>
      <c r="H231" s="42"/>
    </row>
    <row r="232" spans="1:17" x14ac:dyDescent="0.25">
      <c r="A232" s="1" t="s">
        <v>162</v>
      </c>
      <c r="B232" s="119"/>
      <c r="D232" s="44" t="s">
        <v>47</v>
      </c>
      <c r="E232" s="6" t="s">
        <v>47</v>
      </c>
      <c r="F232" s="6" t="s">
        <v>47</v>
      </c>
      <c r="G232" s="6" t="s">
        <v>47</v>
      </c>
      <c r="H232" s="6" t="s">
        <v>47</v>
      </c>
      <c r="I232" s="44" t="s">
        <v>47</v>
      </c>
      <c r="J232" s="44" t="s">
        <v>47</v>
      </c>
      <c r="K232" s="44" t="s">
        <v>47</v>
      </c>
      <c r="L232" s="6" t="s">
        <v>47</v>
      </c>
      <c r="M232" s="44" t="s">
        <v>47</v>
      </c>
      <c r="N232" s="44" t="s">
        <v>47</v>
      </c>
      <c r="O232" s="44" t="s">
        <v>47</v>
      </c>
      <c r="P232" s="44" t="s">
        <v>47</v>
      </c>
      <c r="Q232" s="44" t="s">
        <v>47</v>
      </c>
    </row>
    <row r="233" spans="1:17" x14ac:dyDescent="0.25">
      <c r="A233" s="9" t="s">
        <v>139</v>
      </c>
      <c r="B233" s="119"/>
      <c r="D233" s="121" t="s">
        <v>49</v>
      </c>
      <c r="E233" s="173" t="s">
        <v>49</v>
      </c>
      <c r="F233" s="173" t="s">
        <v>49</v>
      </c>
      <c r="G233" s="173" t="s">
        <v>49</v>
      </c>
      <c r="H233" s="173" t="s">
        <v>49</v>
      </c>
      <c r="I233" s="59" t="s">
        <v>49</v>
      </c>
      <c r="J233" s="59" t="s">
        <v>49</v>
      </c>
      <c r="K233" s="121" t="s">
        <v>49</v>
      </c>
      <c r="L233" s="173" t="s">
        <v>49</v>
      </c>
      <c r="M233" s="121" t="s">
        <v>49</v>
      </c>
      <c r="N233" s="121" t="s">
        <v>49</v>
      </c>
      <c r="O233" s="121" t="s">
        <v>49</v>
      </c>
      <c r="P233" s="121" t="s">
        <v>49</v>
      </c>
      <c r="Q233" s="121" t="s">
        <v>49</v>
      </c>
    </row>
    <row r="234" spans="1:17" x14ac:dyDescent="0.25">
      <c r="A234" s="183" t="s">
        <v>149</v>
      </c>
      <c r="B234" s="119"/>
      <c r="D234" s="59" t="s">
        <v>97</v>
      </c>
      <c r="E234" s="18" t="s">
        <v>97</v>
      </c>
      <c r="F234" s="18" t="s">
        <v>97</v>
      </c>
      <c r="G234" s="18" t="s">
        <v>97</v>
      </c>
      <c r="H234" s="18" t="s">
        <v>97</v>
      </c>
      <c r="I234" s="59" t="s">
        <v>97</v>
      </c>
      <c r="J234" s="59" t="s">
        <v>97</v>
      </c>
      <c r="K234" s="59" t="s">
        <v>97</v>
      </c>
      <c r="L234" s="18" t="s">
        <v>97</v>
      </c>
      <c r="M234" s="59" t="s">
        <v>97</v>
      </c>
      <c r="N234" s="59" t="s">
        <v>97</v>
      </c>
      <c r="O234" s="59" t="s">
        <v>97</v>
      </c>
      <c r="P234" s="59" t="s">
        <v>97</v>
      </c>
      <c r="Q234" s="59" t="s">
        <v>97</v>
      </c>
    </row>
    <row r="235" spans="1:17" x14ac:dyDescent="0.25">
      <c r="A235" s="119" t="s">
        <v>36</v>
      </c>
      <c r="B235" s="119"/>
      <c r="D235" s="59" t="s">
        <v>17</v>
      </c>
      <c r="E235" s="18" t="s">
        <v>17</v>
      </c>
      <c r="F235" s="18" t="s">
        <v>17</v>
      </c>
      <c r="G235" s="18" t="s">
        <v>17</v>
      </c>
      <c r="H235" s="18" t="s">
        <v>17</v>
      </c>
      <c r="I235" s="59" t="s">
        <v>17</v>
      </c>
      <c r="J235" s="59" t="s">
        <v>17</v>
      </c>
      <c r="K235" s="59" t="s">
        <v>17</v>
      </c>
      <c r="L235" s="18" t="s">
        <v>17</v>
      </c>
      <c r="M235" s="59" t="s">
        <v>17</v>
      </c>
      <c r="N235" s="59" t="s">
        <v>17</v>
      </c>
      <c r="O235" s="59" t="s">
        <v>17</v>
      </c>
      <c r="P235" s="59" t="s">
        <v>17</v>
      </c>
      <c r="Q235" s="59" t="s">
        <v>17</v>
      </c>
    </row>
    <row r="236" spans="1:17" ht="15.75" thickBot="1" x14ac:dyDescent="0.3">
      <c r="A236" s="39" t="s">
        <v>18</v>
      </c>
      <c r="B236" s="266" t="s">
        <v>19</v>
      </c>
      <c r="D236" s="267">
        <v>42464</v>
      </c>
      <c r="E236" s="268">
        <v>42476</v>
      </c>
      <c r="F236" s="268">
        <v>42492</v>
      </c>
      <c r="G236" s="268">
        <v>42518</v>
      </c>
      <c r="H236" s="268">
        <v>42548</v>
      </c>
      <c r="I236" s="111">
        <v>42602</v>
      </c>
      <c r="J236" s="269">
        <v>42646</v>
      </c>
      <c r="K236" s="66">
        <v>42679</v>
      </c>
      <c r="L236" s="122">
        <v>42710</v>
      </c>
      <c r="M236" s="66">
        <v>42741</v>
      </c>
      <c r="N236" s="122">
        <v>42763</v>
      </c>
      <c r="O236" s="122">
        <v>42798</v>
      </c>
      <c r="P236" s="66">
        <v>42815</v>
      </c>
      <c r="Q236" s="66">
        <v>42833</v>
      </c>
    </row>
    <row r="237" spans="1:17" x14ac:dyDescent="0.25">
      <c r="A237" s="28" t="str">
        <f>+$A$1</f>
        <v>Davel</v>
      </c>
      <c r="B237" s="29" t="str">
        <f>+$B$1</f>
        <v>Jana</v>
      </c>
      <c r="C237" s="69" t="s">
        <v>98</v>
      </c>
      <c r="D237" s="37">
        <v>172</v>
      </c>
      <c r="E237" s="141">
        <v>192</v>
      </c>
      <c r="F237" s="37">
        <v>194</v>
      </c>
      <c r="G237" s="37">
        <v>199</v>
      </c>
      <c r="H237" s="37">
        <v>201</v>
      </c>
      <c r="I237" s="37">
        <v>166</v>
      </c>
      <c r="J237" s="37">
        <v>167</v>
      </c>
      <c r="K237" s="37">
        <v>128</v>
      </c>
      <c r="L237" s="141">
        <v>134</v>
      </c>
      <c r="M237" s="37">
        <v>135</v>
      </c>
      <c r="N237" s="141">
        <v>138</v>
      </c>
      <c r="O237" s="141">
        <v>142</v>
      </c>
      <c r="P237" s="141">
        <v>122</v>
      </c>
      <c r="Q237" s="141">
        <v>114</v>
      </c>
    </row>
    <row r="256" spans="1:1" x14ac:dyDescent="0.25">
      <c r="A256" t="s">
        <v>180</v>
      </c>
    </row>
    <row r="257" spans="1:11" ht="15.75" thickBot="1" x14ac:dyDescent="0.3">
      <c r="A257" t="s">
        <v>106</v>
      </c>
    </row>
    <row r="258" spans="1:11" x14ac:dyDescent="0.25">
      <c r="A258" s="1" t="s">
        <v>150</v>
      </c>
      <c r="B258" s="1"/>
      <c r="D258" s="271" t="s">
        <v>107</v>
      </c>
      <c r="E258" s="272" t="s">
        <v>108</v>
      </c>
      <c r="F258" s="273" t="s">
        <v>108</v>
      </c>
      <c r="G258" s="123" t="s">
        <v>108</v>
      </c>
      <c r="H258" s="123" t="s">
        <v>108</v>
      </c>
      <c r="I258" s="124" t="s">
        <v>108</v>
      </c>
      <c r="J258" s="124" t="s">
        <v>108</v>
      </c>
      <c r="K258" s="124" t="s">
        <v>108</v>
      </c>
    </row>
    <row r="259" spans="1:11" x14ac:dyDescent="0.25">
      <c r="A259" s="1" t="s">
        <v>181</v>
      </c>
      <c r="B259" s="1"/>
      <c r="D259" s="275" t="s">
        <v>182</v>
      </c>
      <c r="E259" s="126" t="s">
        <v>17</v>
      </c>
      <c r="F259" s="127" t="s">
        <v>17</v>
      </c>
      <c r="G259" s="127" t="s">
        <v>109</v>
      </c>
      <c r="H259" s="127" t="s">
        <v>109</v>
      </c>
      <c r="I259" s="126" t="s">
        <v>109</v>
      </c>
      <c r="J259" s="126" t="s">
        <v>109</v>
      </c>
      <c r="K259" s="126" t="s">
        <v>109</v>
      </c>
    </row>
    <row r="260" spans="1:11" x14ac:dyDescent="0.25">
      <c r="A260" s="1" t="s">
        <v>139</v>
      </c>
      <c r="B260" s="1"/>
      <c r="D260" s="275" t="s">
        <v>184</v>
      </c>
      <c r="E260" s="126" t="s">
        <v>110</v>
      </c>
      <c r="F260" s="127" t="s">
        <v>110</v>
      </c>
      <c r="G260" s="127" t="s">
        <v>110</v>
      </c>
      <c r="H260" s="127" t="s">
        <v>110</v>
      </c>
      <c r="I260" s="126" t="s">
        <v>110</v>
      </c>
      <c r="J260" s="126" t="s">
        <v>110</v>
      </c>
      <c r="K260" s="126" t="s">
        <v>110</v>
      </c>
    </row>
    <row r="261" spans="1:11" x14ac:dyDescent="0.25">
      <c r="A261" s="1" t="s">
        <v>108</v>
      </c>
      <c r="B261" s="1"/>
      <c r="D261" s="276" t="s">
        <v>186</v>
      </c>
      <c r="E261" s="126" t="s">
        <v>111</v>
      </c>
      <c r="F261" s="127" t="s">
        <v>111</v>
      </c>
      <c r="G261" s="127" t="s">
        <v>111</v>
      </c>
      <c r="H261" s="127" t="s">
        <v>111</v>
      </c>
      <c r="I261" s="126" t="s">
        <v>111</v>
      </c>
      <c r="J261" s="126" t="s">
        <v>111</v>
      </c>
      <c r="K261" s="126" t="s">
        <v>111</v>
      </c>
    </row>
    <row r="262" spans="1:11" ht="15.75" thickBot="1" x14ac:dyDescent="0.3">
      <c r="A262" s="19" t="s">
        <v>18</v>
      </c>
      <c r="B262" s="20" t="s">
        <v>19</v>
      </c>
      <c r="D262" s="185">
        <v>42562</v>
      </c>
      <c r="E262" s="185">
        <v>42602</v>
      </c>
      <c r="F262" s="185">
        <v>42710</v>
      </c>
      <c r="G262" s="186">
        <v>42741</v>
      </c>
      <c r="H262" s="186">
        <v>42763</v>
      </c>
      <c r="I262" s="185">
        <v>42798</v>
      </c>
      <c r="J262" s="185">
        <v>42815</v>
      </c>
      <c r="K262" s="277">
        <v>42833</v>
      </c>
    </row>
    <row r="263" spans="1:11" x14ac:dyDescent="0.25">
      <c r="A263" s="28" t="str">
        <f>+$A$1</f>
        <v>Davel</v>
      </c>
      <c r="B263" s="29" t="str">
        <f>+$B$1</f>
        <v>Jana</v>
      </c>
      <c r="C263" s="74" t="s">
        <v>112</v>
      </c>
      <c r="D263" s="221">
        <v>172</v>
      </c>
      <c r="E263" s="221">
        <v>172</v>
      </c>
      <c r="F263" s="141">
        <v>191</v>
      </c>
      <c r="G263" s="221">
        <v>192</v>
      </c>
      <c r="H263" s="141">
        <v>194</v>
      </c>
      <c r="I263" s="141">
        <v>203</v>
      </c>
      <c r="J263" s="141">
        <v>200</v>
      </c>
      <c r="K263" s="141">
        <v>195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27"/>
  <sheetViews>
    <sheetView workbookViewId="0"/>
  </sheetViews>
  <sheetFormatPr defaultRowHeight="15" x14ac:dyDescent="0.25"/>
  <cols>
    <col min="3" max="3" width="32" customWidth="1"/>
  </cols>
  <sheetData>
    <row r="1" spans="1:19" ht="15.75" thickBot="1" x14ac:dyDescent="0.3">
      <c r="A1" s="245" t="s">
        <v>204</v>
      </c>
      <c r="B1" s="228" t="s">
        <v>205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167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Ehlers</v>
      </c>
      <c r="K7" s="29" t="str">
        <f>+$B$1</f>
        <v>Carina</v>
      </c>
      <c r="L7" s="141">
        <v>88</v>
      </c>
      <c r="M7" s="141">
        <v>155</v>
      </c>
      <c r="N7" s="141">
        <v>167</v>
      </c>
      <c r="O7" s="141">
        <v>1</v>
      </c>
      <c r="P7" s="141">
        <v>10</v>
      </c>
      <c r="Q7" s="141">
        <v>6</v>
      </c>
      <c r="R7" s="141">
        <v>151</v>
      </c>
      <c r="S7" s="141">
        <v>118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Ehlers</v>
      </c>
      <c r="B13" s="29" t="str">
        <f>+$B$1</f>
        <v>Carina</v>
      </c>
      <c r="C13" s="141">
        <v>1</v>
      </c>
      <c r="D13" s="335">
        <v>7.333333333333333</v>
      </c>
      <c r="E13" s="336">
        <v>7</v>
      </c>
      <c r="F13" s="248">
        <v>-0.33333333333333304</v>
      </c>
      <c r="G13" s="208">
        <v>4</v>
      </c>
      <c r="H13" s="209">
        <v>-1.3333333333333321</v>
      </c>
      <c r="I13" s="141">
        <v>167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7</v>
      </c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16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16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16" x14ac:dyDescent="0.25">
      <c r="A37" s="331" t="s">
        <v>234</v>
      </c>
      <c r="B37" s="228" t="s">
        <v>205</v>
      </c>
      <c r="C37" s="346" t="s">
        <v>25</v>
      </c>
      <c r="D37" s="347" t="s">
        <v>26</v>
      </c>
      <c r="E37" s="347" t="s">
        <v>27</v>
      </c>
      <c r="F37" s="347" t="s">
        <v>28</v>
      </c>
      <c r="I37" s="419" t="s">
        <v>239</v>
      </c>
      <c r="J37" s="410" t="s">
        <v>276</v>
      </c>
      <c r="K37" s="426" t="s">
        <v>239</v>
      </c>
      <c r="L37" s="332" t="s">
        <v>231</v>
      </c>
      <c r="N37" s="413" t="s">
        <v>277</v>
      </c>
      <c r="O37" s="427" t="s">
        <v>235</v>
      </c>
    </row>
    <row r="38" spans="1:16" x14ac:dyDescent="0.25">
      <c r="A38" s="428"/>
      <c r="C38" s="37">
        <v>7</v>
      </c>
      <c r="D38" s="417"/>
      <c r="E38" s="417"/>
      <c r="F38" s="418" t="s">
        <v>252</v>
      </c>
      <c r="G38" s="87"/>
      <c r="H38" s="87"/>
      <c r="I38" s="37">
        <v>-2</v>
      </c>
      <c r="J38" s="37">
        <v>0</v>
      </c>
      <c r="K38" s="37">
        <v>0</v>
      </c>
      <c r="L38" s="37">
        <v>0</v>
      </c>
      <c r="M38" s="87"/>
      <c r="N38" s="37">
        <v>0</v>
      </c>
      <c r="O38" s="37">
        <v>0</v>
      </c>
    </row>
    <row r="41" spans="1:16" x14ac:dyDescent="0.25">
      <c r="A41" t="s">
        <v>29</v>
      </c>
      <c r="C41" s="42"/>
    </row>
    <row r="42" spans="1:16" ht="15.75" thickBot="1" x14ac:dyDescent="0.3">
      <c r="A42" t="s">
        <v>165</v>
      </c>
    </row>
    <row r="43" spans="1:16" x14ac:dyDescent="0.25">
      <c r="A43" s="1" t="s">
        <v>162</v>
      </c>
      <c r="B43" s="1"/>
      <c r="D43" s="3" t="s">
        <v>1</v>
      </c>
      <c r="E43" s="44" t="s">
        <v>30</v>
      </c>
    </row>
    <row r="44" spans="1:16" x14ac:dyDescent="0.25">
      <c r="A44" s="9" t="s">
        <v>139</v>
      </c>
      <c r="B44" s="1"/>
      <c r="D44" s="11" t="s">
        <v>7</v>
      </c>
      <c r="E44" s="12" t="s">
        <v>7</v>
      </c>
    </row>
    <row r="45" spans="1:16" x14ac:dyDescent="0.25">
      <c r="A45" s="169" t="s">
        <v>140</v>
      </c>
      <c r="B45" s="1"/>
      <c r="D45" s="15"/>
      <c r="E45" s="12" t="s">
        <v>17</v>
      </c>
    </row>
    <row r="46" spans="1:16" x14ac:dyDescent="0.25">
      <c r="A46" s="99"/>
      <c r="B46" s="1"/>
      <c r="D46" s="11"/>
      <c r="E46" s="59" t="s">
        <v>34</v>
      </c>
    </row>
    <row r="47" spans="1:16" ht="15.75" thickBot="1" x14ac:dyDescent="0.3">
      <c r="A47" s="19" t="s">
        <v>18</v>
      </c>
      <c r="B47" s="20" t="s">
        <v>19</v>
      </c>
      <c r="D47" s="22" t="s">
        <v>20</v>
      </c>
      <c r="E47" s="27">
        <v>42833</v>
      </c>
    </row>
    <row r="48" spans="1:16" x14ac:dyDescent="0.25">
      <c r="A48" s="28" t="str">
        <f>+$A$1</f>
        <v>Ehlers</v>
      </c>
      <c r="B48" s="29" t="str">
        <f>+$B$1</f>
        <v>Carina</v>
      </c>
      <c r="C48" s="69" t="s">
        <v>193</v>
      </c>
      <c r="D48" s="294">
        <v>7.333333333333333</v>
      </c>
      <c r="E48" s="239">
        <v>88</v>
      </c>
    </row>
    <row r="49" spans="1:15" x14ac:dyDescent="0.25">
      <c r="C49" s="42"/>
    </row>
    <row r="50" spans="1:15" ht="15.75" thickBot="1" x14ac:dyDescent="0.3">
      <c r="A50" t="s">
        <v>171</v>
      </c>
      <c r="E50" s="42"/>
      <c r="F50" s="42"/>
    </row>
    <row r="51" spans="1:15" x14ac:dyDescent="0.25">
      <c r="B51" s="1"/>
      <c r="D51" s="44"/>
      <c r="E51" s="45"/>
      <c r="F51" s="45"/>
      <c r="G51" s="100" t="s">
        <v>71</v>
      </c>
      <c r="H51" s="101" t="s">
        <v>72</v>
      </c>
      <c r="I51" s="102"/>
      <c r="J51" s="43" t="s">
        <v>47</v>
      </c>
    </row>
    <row r="52" spans="1:15" x14ac:dyDescent="0.25">
      <c r="A52" s="9" t="s">
        <v>139</v>
      </c>
      <c r="B52" s="1"/>
      <c r="D52" s="59"/>
      <c r="E52" s="15"/>
      <c r="F52" s="15"/>
      <c r="G52" s="103" t="s">
        <v>73</v>
      </c>
      <c r="H52" s="104" t="s">
        <v>74</v>
      </c>
      <c r="I52" s="105"/>
      <c r="J52" s="56" t="s">
        <v>49</v>
      </c>
    </row>
    <row r="53" spans="1:15" x14ac:dyDescent="0.25">
      <c r="A53" s="263" t="s">
        <v>173</v>
      </c>
      <c r="B53" s="1"/>
      <c r="D53" s="12"/>
      <c r="E53" s="15"/>
      <c r="F53" s="15"/>
      <c r="G53" s="103" t="s">
        <v>7</v>
      </c>
      <c r="H53" s="104" t="s">
        <v>75</v>
      </c>
      <c r="I53" s="106" t="s">
        <v>76</v>
      </c>
      <c r="J53" s="50" t="s">
        <v>48</v>
      </c>
    </row>
    <row r="54" spans="1:15" x14ac:dyDescent="0.25">
      <c r="A54" s="99"/>
      <c r="B54" s="1"/>
      <c r="D54" s="12" t="s">
        <v>77</v>
      </c>
      <c r="E54" s="11" t="s">
        <v>77</v>
      </c>
      <c r="F54" s="11" t="s">
        <v>78</v>
      </c>
      <c r="G54" s="103">
        <v>1</v>
      </c>
      <c r="H54" s="104">
        <v>-1</v>
      </c>
      <c r="I54" s="107" t="s">
        <v>47</v>
      </c>
      <c r="J54" s="50" t="s">
        <v>17</v>
      </c>
    </row>
    <row r="55" spans="1:15" ht="15.75" thickBot="1" x14ac:dyDescent="0.3">
      <c r="A55" s="19" t="s">
        <v>18</v>
      </c>
      <c r="B55" s="20" t="s">
        <v>19</v>
      </c>
      <c r="D55" s="264" t="s">
        <v>174</v>
      </c>
      <c r="E55" s="22" t="s">
        <v>80</v>
      </c>
      <c r="F55" s="22" t="s">
        <v>81</v>
      </c>
      <c r="G55" s="188" t="s">
        <v>82</v>
      </c>
      <c r="H55" s="189" t="s">
        <v>83</v>
      </c>
      <c r="I55" s="190" t="s">
        <v>49</v>
      </c>
      <c r="J55" s="24" t="s">
        <v>34</v>
      </c>
    </row>
    <row r="56" spans="1:15" x14ac:dyDescent="0.25">
      <c r="A56" s="28" t="str">
        <f>+$A$1</f>
        <v>Ehlers</v>
      </c>
      <c r="B56" s="29" t="str">
        <f>+$B$1</f>
        <v>Carina</v>
      </c>
      <c r="C56" s="203" t="s">
        <v>196</v>
      </c>
      <c r="D56" s="141">
        <v>5</v>
      </c>
      <c r="E56" s="141">
        <v>1</v>
      </c>
      <c r="F56" s="204">
        <v>5</v>
      </c>
      <c r="G56" s="141"/>
      <c r="H56" s="141"/>
      <c r="I56" s="205" t="e">
        <f>+G56/(G56+H56)</f>
        <v>#DIV/0!</v>
      </c>
      <c r="J56" s="206">
        <v>1</v>
      </c>
    </row>
    <row r="57" spans="1:15" x14ac:dyDescent="0.25">
      <c r="C57" s="42"/>
    </row>
    <row r="58" spans="1:15" ht="19.5" thickBot="1" x14ac:dyDescent="0.35">
      <c r="A58" t="s">
        <v>88</v>
      </c>
      <c r="D58" s="85"/>
      <c r="F58" s="42"/>
      <c r="G58" s="42"/>
      <c r="L58" s="85"/>
      <c r="M58" s="42"/>
      <c r="N58" s="42"/>
      <c r="O58" s="42"/>
    </row>
    <row r="59" spans="1:15" x14ac:dyDescent="0.25">
      <c r="A59" s="1" t="s">
        <v>162</v>
      </c>
      <c r="B59" s="1"/>
      <c r="D59" s="49" t="s">
        <v>4</v>
      </c>
      <c r="E59" s="78" t="s">
        <v>77</v>
      </c>
      <c r="F59" s="8" t="s">
        <v>77</v>
      </c>
      <c r="G59" s="79" t="s">
        <v>78</v>
      </c>
      <c r="H59" s="8" t="s">
        <v>84</v>
      </c>
    </row>
    <row r="60" spans="1:15" x14ac:dyDescent="0.25">
      <c r="A60" s="9" t="s">
        <v>139</v>
      </c>
      <c r="B60" s="1"/>
      <c r="D60" s="80" t="s">
        <v>3</v>
      </c>
      <c r="E60" s="10" t="s">
        <v>79</v>
      </c>
      <c r="F60" s="59" t="s">
        <v>80</v>
      </c>
      <c r="G60" s="13" t="s">
        <v>81</v>
      </c>
      <c r="H60" s="59" t="s">
        <v>85</v>
      </c>
    </row>
    <row r="61" spans="1:15" x14ac:dyDescent="0.25">
      <c r="A61" s="1" t="s">
        <v>148</v>
      </c>
      <c r="B61" s="1"/>
      <c r="D61" s="80" t="s">
        <v>9</v>
      </c>
      <c r="E61" s="10" t="s">
        <v>89</v>
      </c>
      <c r="F61" s="12" t="s">
        <v>89</v>
      </c>
      <c r="G61" s="13" t="s">
        <v>89</v>
      </c>
      <c r="H61" s="59" t="s">
        <v>17</v>
      </c>
    </row>
    <row r="62" spans="1:15" x14ac:dyDescent="0.25">
      <c r="A62" s="1"/>
      <c r="B62" s="1"/>
      <c r="D62" s="59" t="s">
        <v>16</v>
      </c>
      <c r="E62" s="10" t="s">
        <v>90</v>
      </c>
      <c r="F62" s="12" t="s">
        <v>90</v>
      </c>
      <c r="G62" s="13" t="s">
        <v>90</v>
      </c>
      <c r="H62" s="59" t="s">
        <v>86</v>
      </c>
    </row>
    <row r="63" spans="1:15" ht="15.75" thickBot="1" x14ac:dyDescent="0.3">
      <c r="A63" s="19" t="s">
        <v>18</v>
      </c>
      <c r="B63" s="20" t="s">
        <v>19</v>
      </c>
      <c r="D63" s="83" t="s">
        <v>24</v>
      </c>
      <c r="E63" s="94" t="s">
        <v>91</v>
      </c>
      <c r="F63" s="95" t="s">
        <v>91</v>
      </c>
      <c r="G63" s="96" t="s">
        <v>91</v>
      </c>
      <c r="H63" s="111">
        <v>42833</v>
      </c>
    </row>
    <row r="64" spans="1:15" x14ac:dyDescent="0.25">
      <c r="A64" s="28" t="str">
        <f>+$A$1</f>
        <v>Ehlers</v>
      </c>
      <c r="B64" s="29" t="str">
        <f>+$B$1</f>
        <v>Carina</v>
      </c>
      <c r="C64" s="116" t="s">
        <v>197</v>
      </c>
      <c r="D64" s="209">
        <v>-1.3333333333333321</v>
      </c>
      <c r="E64" s="141">
        <v>5</v>
      </c>
      <c r="F64" s="141">
        <v>1</v>
      </c>
      <c r="G64" s="204">
        <v>5</v>
      </c>
      <c r="H64" s="200">
        <v>10</v>
      </c>
    </row>
    <row r="65" spans="1:21" x14ac:dyDescent="0.25">
      <c r="C65" s="42"/>
    </row>
    <row r="66" spans="1:21" ht="15.75" thickBot="1" x14ac:dyDescent="0.3">
      <c r="C66" s="42"/>
    </row>
    <row r="67" spans="1:21" ht="21" x14ac:dyDescent="0.35">
      <c r="A67" s="135" t="s">
        <v>114</v>
      </c>
      <c r="D67" s="136" t="str">
        <f>+$A$1</f>
        <v>Ehlers</v>
      </c>
      <c r="E67" s="137" t="str">
        <f>+$B$1</f>
        <v>Carina</v>
      </c>
      <c r="L67" s="1" t="str">
        <f>+$J$2</f>
        <v>Date:7 &amp; 8 April 17</v>
      </c>
      <c r="M67" s="1"/>
      <c r="N67" s="130" t="s">
        <v>30</v>
      </c>
      <c r="O67" s="191" t="s">
        <v>3</v>
      </c>
      <c r="P67" s="278" t="s">
        <v>3</v>
      </c>
      <c r="Q67" s="131" t="s">
        <v>47</v>
      </c>
      <c r="R67" s="279" t="s">
        <v>84</v>
      </c>
      <c r="S67" s="280" t="s">
        <v>92</v>
      </c>
      <c r="T67" s="192" t="s">
        <v>47</v>
      </c>
      <c r="U67" s="124" t="s">
        <v>108</v>
      </c>
    </row>
    <row r="68" spans="1:21" ht="21" x14ac:dyDescent="0.35">
      <c r="A68" s="13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9" t="s">
        <v>139</v>
      </c>
      <c r="M68" s="1"/>
      <c r="N68" s="132" t="s">
        <v>7</v>
      </c>
      <c r="O68" s="133" t="s">
        <v>9</v>
      </c>
      <c r="P68" s="281" t="s">
        <v>9</v>
      </c>
      <c r="Q68" s="193" t="s">
        <v>49</v>
      </c>
      <c r="R68" s="282" t="s">
        <v>85</v>
      </c>
      <c r="S68" s="283" t="s">
        <v>93</v>
      </c>
      <c r="T68" s="194" t="s">
        <v>49</v>
      </c>
      <c r="U68" s="126" t="s">
        <v>109</v>
      </c>
    </row>
    <row r="69" spans="1:21" ht="15.75" x14ac:dyDescent="0.25">
      <c r="A69" s="139" t="s">
        <v>115</v>
      </c>
      <c r="L69" s="1" t="s">
        <v>108</v>
      </c>
      <c r="M69" s="1"/>
      <c r="N69" s="132" t="s">
        <v>17</v>
      </c>
      <c r="O69" s="133" t="s">
        <v>40</v>
      </c>
      <c r="P69" s="281" t="s">
        <v>17</v>
      </c>
      <c r="Q69" s="134" t="s">
        <v>17</v>
      </c>
      <c r="R69" s="282" t="s">
        <v>17</v>
      </c>
      <c r="S69" s="283" t="s">
        <v>94</v>
      </c>
      <c r="T69" s="195" t="s">
        <v>97</v>
      </c>
      <c r="U69" s="126" t="s">
        <v>110</v>
      </c>
    </row>
    <row r="70" spans="1:21" ht="15.75" x14ac:dyDescent="0.25">
      <c r="A70" s="139"/>
      <c r="L70" s="99"/>
      <c r="M70" s="1"/>
      <c r="N70" s="132" t="s">
        <v>34</v>
      </c>
      <c r="O70" s="133" t="s">
        <v>17</v>
      </c>
      <c r="P70" s="281" t="s">
        <v>41</v>
      </c>
      <c r="Q70" s="134" t="s">
        <v>41</v>
      </c>
      <c r="R70" s="282" t="s">
        <v>86</v>
      </c>
      <c r="S70" s="283" t="s">
        <v>95</v>
      </c>
      <c r="T70" s="195" t="s">
        <v>17</v>
      </c>
      <c r="U70" s="126" t="s">
        <v>111</v>
      </c>
    </row>
    <row r="71" spans="1:21" ht="15.75" thickBot="1" x14ac:dyDescent="0.3">
      <c r="A71" s="140" t="s">
        <v>107</v>
      </c>
      <c r="B71" s="141">
        <f>+$C$6</f>
        <v>167</v>
      </c>
      <c r="C71" s="142" t="s">
        <v>116</v>
      </c>
      <c r="D71" s="143">
        <f>+$F$13</f>
        <v>-0.33333333333333304</v>
      </c>
      <c r="E71" s="144" t="s">
        <v>117</v>
      </c>
      <c r="F71" s="145">
        <f>+$E$13</f>
        <v>7</v>
      </c>
      <c r="G71" s="146" t="s">
        <v>118</v>
      </c>
      <c r="H71" s="147">
        <f>+$G$13</f>
        <v>4</v>
      </c>
      <c r="I71" s="148" t="s">
        <v>119</v>
      </c>
      <c r="J71" s="149">
        <f>+$H$13</f>
        <v>-1.3333333333333321</v>
      </c>
      <c r="L71" s="19" t="s">
        <v>18</v>
      </c>
      <c r="M71" s="20" t="s">
        <v>19</v>
      </c>
      <c r="N71" s="196">
        <v>42833</v>
      </c>
      <c r="O71" s="197">
        <v>42833</v>
      </c>
      <c r="P71" s="284">
        <v>42833</v>
      </c>
      <c r="Q71" s="198">
        <v>42833</v>
      </c>
      <c r="R71" s="285">
        <v>42833</v>
      </c>
      <c r="S71" s="286">
        <v>42014</v>
      </c>
      <c r="T71" s="199">
        <v>42833</v>
      </c>
      <c r="U71" s="277">
        <v>42833</v>
      </c>
    </row>
    <row r="72" spans="1:21" x14ac:dyDescent="0.25">
      <c r="A72" s="150"/>
      <c r="B72" s="151"/>
      <c r="C72" s="152"/>
      <c r="D72" s="153"/>
      <c r="E72" s="154"/>
      <c r="F72" s="155"/>
      <c r="G72" s="156"/>
      <c r="H72" s="157"/>
      <c r="I72" s="158"/>
      <c r="J72" s="159"/>
      <c r="K72" s="42"/>
      <c r="L72" s="28" t="str">
        <f>+$A$1</f>
        <v>Ehlers</v>
      </c>
      <c r="M72" s="29" t="str">
        <f>+$B$1</f>
        <v>Carina</v>
      </c>
      <c r="N72" s="141">
        <v>88</v>
      </c>
      <c r="O72" s="141">
        <v>155</v>
      </c>
      <c r="P72" s="141">
        <v>167</v>
      </c>
      <c r="Q72" s="141">
        <v>1</v>
      </c>
      <c r="R72" s="141">
        <v>10</v>
      </c>
      <c r="S72" s="141">
        <v>6</v>
      </c>
      <c r="T72" s="141">
        <v>151</v>
      </c>
      <c r="U72" s="141">
        <v>118</v>
      </c>
    </row>
    <row r="73" spans="1:21" ht="15.75" x14ac:dyDescent="0.2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</row>
    <row r="74" spans="1:21" ht="15.75" x14ac:dyDescent="0.25">
      <c r="A74" s="139" t="s">
        <v>120</v>
      </c>
    </row>
    <row r="75" spans="1:21" ht="15.75" x14ac:dyDescent="0.25">
      <c r="A75" s="139"/>
    </row>
    <row r="76" spans="1:21" ht="15.75" x14ac:dyDescent="0.25">
      <c r="A76" s="148" t="s">
        <v>121</v>
      </c>
      <c r="B76" s="161">
        <f>+$C$15</f>
        <v>7</v>
      </c>
      <c r="C76" s="160" t="s">
        <v>122</v>
      </c>
      <c r="D76" s="162">
        <f>+$D$13</f>
        <v>7.333333333333333</v>
      </c>
    </row>
    <row r="77" spans="1:21" ht="15.75" x14ac:dyDescent="0.25">
      <c r="A77" s="158"/>
      <c r="B77" s="151"/>
      <c r="C77" s="163"/>
      <c r="D77" s="164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1" ht="15.75" x14ac:dyDescent="0.2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</row>
    <row r="79" spans="1:21" ht="18.75" x14ac:dyDescent="0.3">
      <c r="A79" s="165" t="s">
        <v>188</v>
      </c>
      <c r="B79" s="166"/>
      <c r="C79" s="166"/>
      <c r="D79" s="166"/>
    </row>
    <row r="80" spans="1:21" ht="18.75" x14ac:dyDescent="0.3">
      <c r="A80" s="165"/>
      <c r="B80" s="166"/>
      <c r="C80" s="166"/>
      <c r="D80" s="166"/>
    </row>
    <row r="81" spans="1:4" ht="15.75" x14ac:dyDescent="0.25">
      <c r="A81" s="139" t="s">
        <v>189</v>
      </c>
      <c r="B81" s="167"/>
      <c r="C81" s="167"/>
    </row>
    <row r="82" spans="1:4" ht="15.75" x14ac:dyDescent="0.25">
      <c r="A82" s="139"/>
      <c r="B82" s="167"/>
      <c r="C82" s="167"/>
    </row>
    <row r="83" spans="1:4" ht="15.75" x14ac:dyDescent="0.25">
      <c r="A83" s="160" t="s">
        <v>123</v>
      </c>
    </row>
    <row r="84" spans="1:4" ht="15.75" x14ac:dyDescent="0.25">
      <c r="A84" s="160"/>
    </row>
    <row r="85" spans="1:4" ht="15.75" x14ac:dyDescent="0.25">
      <c r="A85" s="160"/>
    </row>
    <row r="86" spans="1:4" ht="15.75" x14ac:dyDescent="0.25">
      <c r="A86" s="160" t="s">
        <v>126</v>
      </c>
    </row>
    <row r="87" spans="1:4" ht="15.75" x14ac:dyDescent="0.25">
      <c r="A87" s="160"/>
    </row>
    <row r="88" spans="1:4" ht="15.75" x14ac:dyDescent="0.25">
      <c r="A88" s="160"/>
    </row>
    <row r="89" spans="1:4" ht="15.75" x14ac:dyDescent="0.25">
      <c r="A89" s="160" t="s">
        <v>127</v>
      </c>
    </row>
    <row r="90" spans="1:4" ht="15.75" x14ac:dyDescent="0.25">
      <c r="A90" s="160"/>
    </row>
    <row r="91" spans="1:4" ht="15.75" x14ac:dyDescent="0.25">
      <c r="A91" s="160"/>
    </row>
    <row r="92" spans="1:4" ht="15.75" x14ac:dyDescent="0.25">
      <c r="A92" s="139" t="s">
        <v>190</v>
      </c>
      <c r="B92" s="167"/>
      <c r="C92" s="167"/>
      <c r="D92" s="167"/>
    </row>
    <row r="93" spans="1:4" x14ac:dyDescent="0.25">
      <c r="A93" s="167"/>
      <c r="B93" s="167"/>
      <c r="C93" s="167"/>
      <c r="D93" s="167"/>
    </row>
    <row r="94" spans="1:4" ht="15.75" x14ac:dyDescent="0.25">
      <c r="A94" s="160" t="s">
        <v>137</v>
      </c>
    </row>
    <row r="95" spans="1:4" ht="15.75" x14ac:dyDescent="0.25">
      <c r="A95" s="160"/>
    </row>
    <row r="98" spans="3:3" x14ac:dyDescent="0.25">
      <c r="C98" s="42"/>
    </row>
    <row r="99" spans="3:3" x14ac:dyDescent="0.25">
      <c r="C99" s="42"/>
    </row>
    <row r="100" spans="3:3" x14ac:dyDescent="0.25">
      <c r="C100" s="42"/>
    </row>
    <row r="101" spans="3:3" x14ac:dyDescent="0.25">
      <c r="C101" s="42"/>
    </row>
    <row r="102" spans="3:3" x14ac:dyDescent="0.25">
      <c r="C102" s="42"/>
    </row>
    <row r="103" spans="3:3" x14ac:dyDescent="0.25">
      <c r="C103" s="42"/>
    </row>
    <row r="104" spans="3:3" x14ac:dyDescent="0.25">
      <c r="C104" s="42"/>
    </row>
    <row r="105" spans="3:3" x14ac:dyDescent="0.25">
      <c r="C105" s="42"/>
    </row>
    <row r="106" spans="3:3" x14ac:dyDescent="0.25">
      <c r="C106" s="42"/>
    </row>
    <row r="107" spans="3:3" x14ac:dyDescent="0.25">
      <c r="C107" s="42"/>
    </row>
    <row r="108" spans="3:3" x14ac:dyDescent="0.25">
      <c r="C108" s="42"/>
    </row>
    <row r="109" spans="3:3" x14ac:dyDescent="0.25">
      <c r="C109" s="42"/>
    </row>
    <row r="110" spans="3:3" x14ac:dyDescent="0.25">
      <c r="C110" s="42"/>
    </row>
    <row r="111" spans="3:3" x14ac:dyDescent="0.25">
      <c r="C111" s="42"/>
    </row>
    <row r="112" spans="3:3" x14ac:dyDescent="0.25">
      <c r="C112" s="42"/>
    </row>
    <row r="113" spans="3:3" x14ac:dyDescent="0.25">
      <c r="C113" s="42"/>
    </row>
    <row r="114" spans="3:3" x14ac:dyDescent="0.25">
      <c r="C114" s="42"/>
    </row>
    <row r="115" spans="3:3" x14ac:dyDescent="0.25">
      <c r="C115" s="42"/>
    </row>
    <row r="116" spans="3:3" x14ac:dyDescent="0.25">
      <c r="C116" s="42"/>
    </row>
    <row r="117" spans="3:3" x14ac:dyDescent="0.25">
      <c r="C117" s="42"/>
    </row>
    <row r="118" spans="3:3" x14ac:dyDescent="0.25">
      <c r="C118" s="42"/>
    </row>
    <row r="119" spans="3:3" x14ac:dyDescent="0.25">
      <c r="C119" s="42"/>
    </row>
    <row r="120" spans="3:3" x14ac:dyDescent="0.25">
      <c r="C120" s="42"/>
    </row>
    <row r="121" spans="3:3" x14ac:dyDescent="0.25">
      <c r="C121" s="42"/>
    </row>
    <row r="122" spans="3:3" x14ac:dyDescent="0.25">
      <c r="C122" s="42"/>
    </row>
    <row r="123" spans="3:3" x14ac:dyDescent="0.25">
      <c r="C123" s="42"/>
    </row>
    <row r="124" spans="3:3" x14ac:dyDescent="0.25">
      <c r="C124" s="42"/>
    </row>
    <row r="125" spans="3:3" x14ac:dyDescent="0.25">
      <c r="C125" s="42"/>
    </row>
    <row r="126" spans="3:3" x14ac:dyDescent="0.25">
      <c r="C126" s="42"/>
    </row>
    <row r="127" spans="3:3" x14ac:dyDescent="0.25">
      <c r="C127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99"/>
  <sheetViews>
    <sheetView workbookViewId="0">
      <selection activeCell="A140" sqref="A140:XFD148"/>
    </sheetView>
  </sheetViews>
  <sheetFormatPr defaultRowHeight="15" x14ac:dyDescent="0.25"/>
  <cols>
    <col min="3" max="3" width="31.42578125" customWidth="1"/>
    <col min="4" max="4" width="9.7109375" bestFit="1" customWidth="1"/>
    <col min="5" max="5" width="9.85546875" bestFit="1" customWidth="1"/>
    <col min="6" max="7" width="9.5703125" bestFit="1" customWidth="1"/>
    <col min="8" max="9" width="10.140625" bestFit="1" customWidth="1"/>
    <col min="10" max="10" width="9.42578125" bestFit="1" customWidth="1"/>
    <col min="12" max="12" width="9.85546875" bestFit="1" customWidth="1"/>
    <col min="13" max="13" width="9.42578125" bestFit="1" customWidth="1"/>
    <col min="14" max="14" width="10" bestFit="1" customWidth="1"/>
    <col min="15" max="15" width="9.7109375" bestFit="1" customWidth="1"/>
    <col min="18" max="19" width="9.85546875" bestFit="1" customWidth="1"/>
    <col min="20" max="20" width="9.5703125" bestFit="1" customWidth="1"/>
  </cols>
  <sheetData>
    <row r="1" spans="1:19" ht="15.75" thickBot="1" x14ac:dyDescent="0.3">
      <c r="A1" s="226" t="s">
        <v>204</v>
      </c>
      <c r="B1" s="86" t="s">
        <v>206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62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Ehlers</v>
      </c>
      <c r="K7" s="29" t="str">
        <f>+$B$1</f>
        <v>Neil</v>
      </c>
      <c r="L7" s="141">
        <v>154</v>
      </c>
      <c r="M7" s="141">
        <v>31</v>
      </c>
      <c r="N7" s="141">
        <v>62</v>
      </c>
      <c r="O7" s="141">
        <v>8</v>
      </c>
      <c r="P7" s="141">
        <v>71</v>
      </c>
      <c r="Q7" s="141">
        <v>21</v>
      </c>
      <c r="R7" s="141">
        <v>6</v>
      </c>
      <c r="S7" s="141">
        <v>46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Ehlers</v>
      </c>
      <c r="B13" s="29" t="str">
        <f>+$B$1</f>
        <v>Neil</v>
      </c>
      <c r="C13" s="141">
        <v>2</v>
      </c>
      <c r="D13" s="238">
        <v>8.75</v>
      </c>
      <c r="E13" s="317">
        <v>9.5</v>
      </c>
      <c r="F13" s="248">
        <v>0.75</v>
      </c>
      <c r="G13" s="208">
        <v>1</v>
      </c>
      <c r="H13" s="209">
        <v>0.75</v>
      </c>
      <c r="I13" s="141">
        <v>62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9</v>
      </c>
      <c r="D15" s="40"/>
      <c r="E15" s="40"/>
      <c r="F15" s="41">
        <v>42833</v>
      </c>
    </row>
    <row r="18" spans="1:28" x14ac:dyDescent="0.25">
      <c r="A18" t="s">
        <v>97</v>
      </c>
      <c r="B18" s="338">
        <v>42833</v>
      </c>
      <c r="C18" s="87">
        <v>1</v>
      </c>
      <c r="D18" s="87">
        <v>2</v>
      </c>
      <c r="E18" s="87">
        <v>3</v>
      </c>
      <c r="F18" s="87">
        <v>4</v>
      </c>
      <c r="G18" s="87">
        <v>5</v>
      </c>
      <c r="H18" s="87">
        <v>6</v>
      </c>
      <c r="I18" s="87">
        <v>7</v>
      </c>
      <c r="J18" s="87">
        <v>8</v>
      </c>
      <c r="K18" s="87">
        <v>9</v>
      </c>
      <c r="L18" s="87">
        <v>10</v>
      </c>
      <c r="M18" s="87">
        <v>11</v>
      </c>
      <c r="N18" s="87">
        <v>12</v>
      </c>
      <c r="O18" s="87">
        <v>13</v>
      </c>
      <c r="P18" s="367" t="s">
        <v>273</v>
      </c>
      <c r="Q18" s="367" t="s">
        <v>273</v>
      </c>
      <c r="R18" s="367" t="s">
        <v>273</v>
      </c>
      <c r="S18" s="367" t="s">
        <v>273</v>
      </c>
      <c r="T18" s="367" t="s">
        <v>274</v>
      </c>
      <c r="U18" s="367" t="s">
        <v>274</v>
      </c>
      <c r="V18" s="367" t="s">
        <v>274</v>
      </c>
      <c r="W18" s="367" t="s">
        <v>274</v>
      </c>
      <c r="X18" s="367" t="s">
        <v>254</v>
      </c>
      <c r="Y18" s="367" t="s">
        <v>254</v>
      </c>
      <c r="Z18" s="367" t="s">
        <v>254</v>
      </c>
      <c r="AA18" s="367" t="s">
        <v>254</v>
      </c>
      <c r="AB18" s="363"/>
    </row>
    <row r="19" spans="1:28" x14ac:dyDescent="0.25">
      <c r="A19" t="s">
        <v>255</v>
      </c>
      <c r="C19" s="329" t="s">
        <v>275</v>
      </c>
      <c r="D19" s="383" t="s">
        <v>239</v>
      </c>
      <c r="E19" s="384" t="s">
        <v>276</v>
      </c>
      <c r="F19" s="331" t="s">
        <v>234</v>
      </c>
      <c r="G19" s="385" t="s">
        <v>235</v>
      </c>
      <c r="H19" s="313" t="s">
        <v>277</v>
      </c>
      <c r="I19" s="386" t="s">
        <v>240</v>
      </c>
      <c r="J19" s="245" t="s">
        <v>278</v>
      </c>
      <c r="K19" s="226" t="s">
        <v>236</v>
      </c>
      <c r="L19" s="245" t="s">
        <v>279</v>
      </c>
      <c r="M19" s="327" t="s">
        <v>280</v>
      </c>
      <c r="N19" s="227" t="s">
        <v>237</v>
      </c>
      <c r="O19" s="387" t="s">
        <v>231</v>
      </c>
      <c r="P19" s="362" t="s">
        <v>243</v>
      </c>
      <c r="Q19" s="362" t="s">
        <v>244</v>
      </c>
      <c r="R19" s="362" t="s">
        <v>281</v>
      </c>
      <c r="S19" s="388" t="s">
        <v>41</v>
      </c>
      <c r="T19" s="362" t="s">
        <v>243</v>
      </c>
      <c r="U19" s="362" t="s">
        <v>244</v>
      </c>
      <c r="V19" s="362" t="s">
        <v>281</v>
      </c>
      <c r="W19" s="388" t="s">
        <v>41</v>
      </c>
      <c r="X19" s="362" t="s">
        <v>243</v>
      </c>
      <c r="Y19" s="362" t="s">
        <v>244</v>
      </c>
      <c r="Z19" s="362" t="s">
        <v>281</v>
      </c>
      <c r="AA19" s="388" t="s">
        <v>41</v>
      </c>
      <c r="AB19" s="362"/>
    </row>
    <row r="20" spans="1:28" x14ac:dyDescent="0.25">
      <c r="A20" s="87">
        <v>1</v>
      </c>
      <c r="B20" s="329" t="s">
        <v>275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6">
        <v>0</v>
      </c>
      <c r="Q20" s="36">
        <v>0</v>
      </c>
      <c r="R20" s="36" t="e">
        <v>#DIV/0!</v>
      </c>
      <c r="S20" s="87"/>
      <c r="T20" s="36">
        <v>0</v>
      </c>
      <c r="U20" s="36">
        <v>0</v>
      </c>
      <c r="V20" s="36" t="e">
        <v>#DIV/0!</v>
      </c>
      <c r="W20" s="87"/>
      <c r="X20" s="36">
        <v>0</v>
      </c>
      <c r="Y20" s="36">
        <v>0</v>
      </c>
      <c r="Z20" s="36" t="e">
        <v>#DIV/0!</v>
      </c>
      <c r="AA20" s="87"/>
      <c r="AB20" s="329" t="s">
        <v>275</v>
      </c>
    </row>
    <row r="21" spans="1:28" x14ac:dyDescent="0.25">
      <c r="A21" s="87">
        <v>2</v>
      </c>
      <c r="B21" s="383" t="s">
        <v>239</v>
      </c>
      <c r="C21" s="341"/>
      <c r="D21" s="341"/>
      <c r="E21" s="200">
        <v>25</v>
      </c>
      <c r="F21" s="217">
        <v>30</v>
      </c>
      <c r="G21" s="87"/>
      <c r="H21" s="210">
        <v>40</v>
      </c>
      <c r="I21" s="254">
        <v>29</v>
      </c>
      <c r="J21" s="355"/>
      <c r="K21" s="355"/>
      <c r="L21" s="355"/>
      <c r="M21" s="355"/>
      <c r="N21" s="355"/>
      <c r="O21" s="355"/>
      <c r="P21" s="37">
        <v>124</v>
      </c>
      <c r="Q21" s="37">
        <v>68</v>
      </c>
      <c r="R21" s="373">
        <v>1.8235294117647058</v>
      </c>
      <c r="S21" s="37" t="s">
        <v>261</v>
      </c>
      <c r="T21" s="37">
        <v>23</v>
      </c>
      <c r="U21" s="37">
        <v>10</v>
      </c>
      <c r="V21" s="373">
        <v>2.2999999999999998</v>
      </c>
      <c r="W21" s="389" t="s">
        <v>256</v>
      </c>
      <c r="X21" s="37">
        <v>147</v>
      </c>
      <c r="Y21" s="37">
        <v>78</v>
      </c>
      <c r="Z21" s="373">
        <v>1.8846153846153846</v>
      </c>
      <c r="AA21" s="309" t="s">
        <v>257</v>
      </c>
      <c r="AB21" s="383" t="s">
        <v>239</v>
      </c>
    </row>
    <row r="22" spans="1:28" x14ac:dyDescent="0.25">
      <c r="A22" s="87">
        <v>3</v>
      </c>
      <c r="B22" s="384" t="s">
        <v>276</v>
      </c>
      <c r="C22" s="341"/>
      <c r="D22" s="390">
        <v>5</v>
      </c>
      <c r="E22" s="361"/>
      <c r="F22" s="391">
        <v>17</v>
      </c>
      <c r="G22" s="254">
        <v>20</v>
      </c>
      <c r="H22" s="355"/>
      <c r="I22" s="210">
        <v>30</v>
      </c>
      <c r="J22" s="355"/>
      <c r="K22" s="355"/>
      <c r="L22" s="355"/>
      <c r="M22" s="254">
        <v>24</v>
      </c>
      <c r="N22" s="355"/>
      <c r="O22" s="355"/>
      <c r="P22" s="37">
        <v>96</v>
      </c>
      <c r="Q22" s="37">
        <v>157</v>
      </c>
      <c r="R22" s="373">
        <v>0.61146496815286622</v>
      </c>
      <c r="S22" s="87"/>
      <c r="T22" s="37">
        <v>40</v>
      </c>
      <c r="U22" s="37">
        <v>28</v>
      </c>
      <c r="V22" s="373">
        <v>1.4285714285714286</v>
      </c>
      <c r="W22" s="37" t="s">
        <v>259</v>
      </c>
      <c r="X22" s="251">
        <v>136</v>
      </c>
      <c r="Y22" s="251">
        <v>185</v>
      </c>
      <c r="Z22" s="392">
        <v>0.73513513513513518</v>
      </c>
      <c r="AB22" s="384" t="s">
        <v>276</v>
      </c>
    </row>
    <row r="23" spans="1:28" x14ac:dyDescent="0.25">
      <c r="A23" s="87">
        <v>4</v>
      </c>
      <c r="B23" s="331" t="s">
        <v>234</v>
      </c>
      <c r="C23" s="341"/>
      <c r="D23" s="393">
        <v>36</v>
      </c>
      <c r="E23" s="394">
        <v>41</v>
      </c>
      <c r="F23" s="395"/>
      <c r="G23" s="355"/>
      <c r="H23" s="394">
        <v>21</v>
      </c>
      <c r="I23" s="355"/>
      <c r="J23" s="355"/>
      <c r="K23" s="355"/>
      <c r="L23" s="355"/>
      <c r="M23" s="355"/>
      <c r="N23" s="355"/>
      <c r="O23" s="396">
        <v>41</v>
      </c>
      <c r="P23" s="37">
        <v>98</v>
      </c>
      <c r="Q23" s="37">
        <v>59</v>
      </c>
      <c r="R23" s="373">
        <v>1.6610169491525424</v>
      </c>
      <c r="S23" s="389" t="s">
        <v>259</v>
      </c>
      <c r="T23" s="37">
        <v>10</v>
      </c>
      <c r="U23" s="37">
        <v>23</v>
      </c>
      <c r="V23" s="373">
        <v>0.43478260869565216</v>
      </c>
      <c r="W23" s="87"/>
      <c r="X23" s="37">
        <v>108</v>
      </c>
      <c r="Y23" s="37">
        <v>82</v>
      </c>
      <c r="Z23" s="373">
        <v>1.3170731707317074</v>
      </c>
      <c r="AA23" s="37" t="s">
        <v>261</v>
      </c>
      <c r="AB23" s="331" t="s">
        <v>234</v>
      </c>
    </row>
    <row r="24" spans="1:28" x14ac:dyDescent="0.25">
      <c r="A24" s="87">
        <v>5</v>
      </c>
      <c r="B24" s="385" t="s">
        <v>235</v>
      </c>
      <c r="C24" s="341"/>
      <c r="D24" s="87"/>
      <c r="E24" s="254">
        <v>26</v>
      </c>
      <c r="F24" s="355"/>
      <c r="G24" s="341"/>
      <c r="H24" s="87"/>
      <c r="I24" s="360">
        <v>24</v>
      </c>
      <c r="J24" s="215">
        <v>27</v>
      </c>
      <c r="K24" s="254">
        <v>35</v>
      </c>
      <c r="L24" s="355"/>
      <c r="M24" s="87"/>
      <c r="N24" s="355"/>
      <c r="O24" s="355"/>
      <c r="P24" s="37">
        <v>153</v>
      </c>
      <c r="Q24" s="37">
        <v>66</v>
      </c>
      <c r="R24" s="373">
        <v>2.3181818181818183</v>
      </c>
      <c r="S24" s="389" t="s">
        <v>257</v>
      </c>
      <c r="T24" s="37">
        <v>21</v>
      </c>
      <c r="U24" s="37">
        <v>22</v>
      </c>
      <c r="V24" s="373">
        <v>0.95454545454545459</v>
      </c>
      <c r="W24" s="87"/>
      <c r="X24" s="37">
        <v>174</v>
      </c>
      <c r="Y24" s="37">
        <v>88</v>
      </c>
      <c r="Z24" s="373">
        <v>1.9772727272727273</v>
      </c>
      <c r="AA24" s="37" t="s">
        <v>256</v>
      </c>
      <c r="AB24" s="385" t="s">
        <v>235</v>
      </c>
    </row>
    <row r="25" spans="1:28" x14ac:dyDescent="0.25">
      <c r="A25" s="87">
        <v>6</v>
      </c>
      <c r="B25" s="313" t="s">
        <v>277</v>
      </c>
      <c r="C25" s="341"/>
      <c r="D25" s="210">
        <v>10</v>
      </c>
      <c r="E25" s="355"/>
      <c r="F25" s="394">
        <v>12</v>
      </c>
      <c r="G25" s="87"/>
      <c r="H25" s="361"/>
      <c r="I25" s="200">
        <v>23</v>
      </c>
      <c r="J25" s="355"/>
      <c r="K25" s="87"/>
      <c r="L25" s="87"/>
      <c r="M25" s="302">
        <v>33</v>
      </c>
      <c r="N25" s="355"/>
      <c r="O25" s="355"/>
      <c r="P25" s="37">
        <v>78</v>
      </c>
      <c r="Q25" s="37">
        <v>116</v>
      </c>
      <c r="R25" s="373">
        <v>0.67241379310344829</v>
      </c>
      <c r="S25" s="87"/>
      <c r="T25" s="37">
        <v>50</v>
      </c>
      <c r="U25" s="37">
        <v>61</v>
      </c>
      <c r="V25" s="373">
        <v>0.81967213114754101</v>
      </c>
      <c r="W25" s="87"/>
      <c r="X25" s="37">
        <v>128</v>
      </c>
      <c r="Y25" s="37">
        <v>177</v>
      </c>
      <c r="Z25" s="373">
        <v>0.7231638418079096</v>
      </c>
      <c r="AA25" s="87"/>
      <c r="AB25" s="313" t="s">
        <v>277</v>
      </c>
    </row>
    <row r="26" spans="1:28" x14ac:dyDescent="0.25">
      <c r="A26" s="87">
        <v>7</v>
      </c>
      <c r="B26" s="386" t="s">
        <v>240</v>
      </c>
      <c r="C26" s="341"/>
      <c r="D26" s="254">
        <v>17</v>
      </c>
      <c r="E26" s="210">
        <v>34</v>
      </c>
      <c r="F26" s="355"/>
      <c r="G26" s="217">
        <v>16</v>
      </c>
      <c r="H26" s="397">
        <v>24</v>
      </c>
      <c r="I26" s="361"/>
      <c r="J26" s="87"/>
      <c r="K26" s="215">
        <v>29</v>
      </c>
      <c r="L26" s="355"/>
      <c r="M26" s="355"/>
      <c r="N26" s="355"/>
      <c r="O26" s="355"/>
      <c r="P26" s="37">
        <v>120</v>
      </c>
      <c r="Q26" s="37">
        <v>123</v>
      </c>
      <c r="R26" s="373">
        <v>0.97560975609756095</v>
      </c>
      <c r="S26" s="37" t="s">
        <v>282</v>
      </c>
      <c r="T26" s="37">
        <v>43</v>
      </c>
      <c r="U26" s="37">
        <v>33</v>
      </c>
      <c r="V26" s="373">
        <v>1.303030303030303</v>
      </c>
      <c r="W26" s="87"/>
      <c r="X26" s="37">
        <v>163</v>
      </c>
      <c r="Y26" s="37">
        <v>156</v>
      </c>
      <c r="Z26" s="373">
        <v>1.0448717948717949</v>
      </c>
      <c r="AA26" s="37" t="s">
        <v>282</v>
      </c>
      <c r="AB26" s="386" t="s">
        <v>240</v>
      </c>
    </row>
    <row r="27" spans="1:28" x14ac:dyDescent="0.25">
      <c r="A27" s="87">
        <v>8</v>
      </c>
      <c r="B27" s="245" t="s">
        <v>278</v>
      </c>
      <c r="C27" s="341"/>
      <c r="D27" s="355"/>
      <c r="E27" s="355"/>
      <c r="F27" s="355"/>
      <c r="G27" s="215">
        <v>6</v>
      </c>
      <c r="H27" s="355"/>
      <c r="I27" s="87"/>
      <c r="J27" s="341"/>
      <c r="K27" s="393">
        <v>14</v>
      </c>
      <c r="L27" s="254">
        <v>12</v>
      </c>
      <c r="M27" s="355"/>
      <c r="N27" s="355"/>
      <c r="O27" s="390">
        <v>11</v>
      </c>
      <c r="P27" s="37">
        <v>43</v>
      </c>
      <c r="Q27" s="37">
        <v>79</v>
      </c>
      <c r="R27" s="373">
        <v>0.54430379746835444</v>
      </c>
      <c r="S27" s="87"/>
      <c r="T27" s="37">
        <v>46</v>
      </c>
      <c r="U27" s="37">
        <v>65</v>
      </c>
      <c r="V27" s="373">
        <v>0.70769230769230773</v>
      </c>
      <c r="W27" s="87"/>
      <c r="X27" s="37">
        <v>89</v>
      </c>
      <c r="Y27" s="37">
        <v>144</v>
      </c>
      <c r="Z27" s="373">
        <v>0.61805555555555558</v>
      </c>
      <c r="AA27" s="87"/>
      <c r="AB27" s="245" t="s">
        <v>278</v>
      </c>
    </row>
    <row r="28" spans="1:28" x14ac:dyDescent="0.25">
      <c r="A28" s="87">
        <v>9</v>
      </c>
      <c r="B28" s="226" t="s">
        <v>236</v>
      </c>
      <c r="C28" s="341"/>
      <c r="D28" s="355"/>
      <c r="E28" s="355"/>
      <c r="F28" s="355"/>
      <c r="G28" s="254">
        <v>16</v>
      </c>
      <c r="H28" s="87"/>
      <c r="I28" s="215">
        <v>17</v>
      </c>
      <c r="J28" s="217">
        <v>15</v>
      </c>
      <c r="K28" s="398"/>
      <c r="L28" s="302">
        <v>38</v>
      </c>
      <c r="M28" s="355"/>
      <c r="N28" s="341"/>
      <c r="O28" s="42"/>
      <c r="P28" s="37">
        <v>86</v>
      </c>
      <c r="Q28" s="37">
        <v>106</v>
      </c>
      <c r="R28" s="373">
        <v>0.81132075471698117</v>
      </c>
      <c r="S28" s="87"/>
      <c r="T28" s="37">
        <v>34</v>
      </c>
      <c r="U28" s="37">
        <v>34</v>
      </c>
      <c r="V28" s="373">
        <v>1</v>
      </c>
      <c r="W28" s="37" t="s">
        <v>257</v>
      </c>
      <c r="X28" s="37">
        <v>120</v>
      </c>
      <c r="Y28" s="37">
        <v>140</v>
      </c>
      <c r="Z28" s="373">
        <v>0.8571428571428571</v>
      </c>
      <c r="AA28" s="37" t="s">
        <v>283</v>
      </c>
      <c r="AB28" s="226" t="s">
        <v>236</v>
      </c>
    </row>
    <row r="29" spans="1:28" x14ac:dyDescent="0.25">
      <c r="A29" s="87">
        <v>10</v>
      </c>
      <c r="B29" s="245" t="s">
        <v>279</v>
      </c>
      <c r="C29" s="341"/>
      <c r="D29" s="355"/>
      <c r="E29" s="355"/>
      <c r="F29" s="355"/>
      <c r="G29" s="355"/>
      <c r="H29" s="87"/>
      <c r="I29" s="355"/>
      <c r="J29" s="254">
        <v>25</v>
      </c>
      <c r="K29" s="399">
        <v>28</v>
      </c>
      <c r="L29" s="361"/>
      <c r="M29" s="390">
        <v>25</v>
      </c>
      <c r="N29" s="400">
        <v>38</v>
      </c>
      <c r="O29" s="401">
        <v>21</v>
      </c>
      <c r="P29" s="37">
        <v>137</v>
      </c>
      <c r="Q29" s="37">
        <v>86</v>
      </c>
      <c r="R29" s="373">
        <v>1.5930232558139534</v>
      </c>
      <c r="S29" s="37" t="s">
        <v>256</v>
      </c>
      <c r="T29" s="37">
        <v>18</v>
      </c>
      <c r="U29" s="37">
        <v>17</v>
      </c>
      <c r="V29" s="373">
        <v>1.0588235294117647</v>
      </c>
      <c r="W29" s="37" t="s">
        <v>261</v>
      </c>
      <c r="X29" s="37">
        <v>155</v>
      </c>
      <c r="Y29" s="37">
        <v>103</v>
      </c>
      <c r="Z29" s="373">
        <v>1.5048543689320388</v>
      </c>
      <c r="AA29" s="37" t="s">
        <v>259</v>
      </c>
      <c r="AB29" s="245" t="s">
        <v>279</v>
      </c>
    </row>
    <row r="30" spans="1:28" x14ac:dyDescent="0.25">
      <c r="A30" s="87">
        <v>11</v>
      </c>
      <c r="B30" s="327" t="s">
        <v>280</v>
      </c>
      <c r="C30" s="341"/>
      <c r="D30" s="355"/>
      <c r="E30" s="254">
        <v>31</v>
      </c>
      <c r="F30" s="355"/>
      <c r="G30" s="87"/>
      <c r="H30" s="302">
        <v>31</v>
      </c>
      <c r="I30" s="355"/>
      <c r="J30" s="355"/>
      <c r="K30" s="355"/>
      <c r="L30" s="200">
        <v>17</v>
      </c>
      <c r="M30" s="341"/>
      <c r="N30" s="402">
        <v>18</v>
      </c>
      <c r="O30" s="87"/>
      <c r="P30" s="37">
        <v>97</v>
      </c>
      <c r="Q30" s="37">
        <v>83</v>
      </c>
      <c r="R30" s="373">
        <v>1.1686746987951808</v>
      </c>
      <c r="S30" s="37" t="s">
        <v>284</v>
      </c>
      <c r="T30" s="37">
        <v>22</v>
      </c>
      <c r="U30" s="37">
        <v>13</v>
      </c>
      <c r="V30" s="373">
        <v>1.6923076923076923</v>
      </c>
      <c r="W30" s="37" t="s">
        <v>257</v>
      </c>
      <c r="X30" s="37">
        <v>119</v>
      </c>
      <c r="Y30" s="37">
        <v>96</v>
      </c>
      <c r="Z30" s="373">
        <v>1.2395833333333333</v>
      </c>
      <c r="AA30" s="37" t="s">
        <v>284</v>
      </c>
      <c r="AB30" s="327" t="s">
        <v>280</v>
      </c>
    </row>
    <row r="31" spans="1:28" x14ac:dyDescent="0.25">
      <c r="A31" s="87">
        <v>12</v>
      </c>
      <c r="B31" s="227" t="s">
        <v>237</v>
      </c>
      <c r="C31" s="341"/>
      <c r="D31" s="355"/>
      <c r="E31" s="355"/>
      <c r="F31" s="355"/>
      <c r="G31" s="355"/>
      <c r="H31" s="355"/>
      <c r="I31" s="355"/>
      <c r="J31" s="355"/>
      <c r="K31" s="341"/>
      <c r="L31" s="400">
        <v>4</v>
      </c>
      <c r="M31" s="403">
        <v>1</v>
      </c>
      <c r="N31" s="361"/>
      <c r="O31" s="399">
        <v>12</v>
      </c>
      <c r="P31" s="37">
        <v>17</v>
      </c>
      <c r="Q31" s="37">
        <v>86</v>
      </c>
      <c r="R31" s="373">
        <v>0.19767441860465115</v>
      </c>
      <c r="S31" s="87"/>
      <c r="T31" s="37">
        <v>34</v>
      </c>
      <c r="U31" s="37">
        <v>34</v>
      </c>
      <c r="V31" s="373">
        <v>1</v>
      </c>
      <c r="W31" s="87"/>
      <c r="X31" s="37">
        <v>51</v>
      </c>
      <c r="Y31" s="37">
        <v>120</v>
      </c>
      <c r="Z31" s="373">
        <v>0.42499999999999999</v>
      </c>
      <c r="AA31" s="87"/>
      <c r="AB31" s="227" t="s">
        <v>237</v>
      </c>
    </row>
    <row r="32" spans="1:28" x14ac:dyDescent="0.25">
      <c r="A32" s="87">
        <v>13</v>
      </c>
      <c r="B32" s="404" t="s">
        <v>231</v>
      </c>
      <c r="C32" s="341"/>
      <c r="D32" s="355"/>
      <c r="E32" s="355"/>
      <c r="F32" s="306">
        <v>8</v>
      </c>
      <c r="G32" s="355"/>
      <c r="H32" s="355"/>
      <c r="I32" s="355"/>
      <c r="J32" s="405">
        <v>12</v>
      </c>
      <c r="K32" s="42"/>
      <c r="L32" s="406">
        <v>15</v>
      </c>
      <c r="M32" s="87"/>
      <c r="N32" s="291">
        <v>30</v>
      </c>
      <c r="O32" s="341"/>
      <c r="P32" s="37">
        <v>65</v>
      </c>
      <c r="Q32" s="37">
        <v>85</v>
      </c>
      <c r="R32" s="373">
        <v>0.76470588235294112</v>
      </c>
      <c r="S32" s="87"/>
      <c r="T32" s="37">
        <v>17</v>
      </c>
      <c r="U32" s="37">
        <v>18</v>
      </c>
      <c r="V32" s="373">
        <v>0.94444444444444442</v>
      </c>
      <c r="W32" s="87"/>
      <c r="X32" s="37">
        <v>82</v>
      </c>
      <c r="Y32" s="37">
        <v>103</v>
      </c>
      <c r="Z32" s="373">
        <v>0.79611650485436891</v>
      </c>
      <c r="AA32" s="37" t="s">
        <v>285</v>
      </c>
      <c r="AB32" s="404" t="s">
        <v>231</v>
      </c>
    </row>
    <row r="33" spans="1:16" x14ac:dyDescent="0.25">
      <c r="B33" t="s">
        <v>262</v>
      </c>
      <c r="C33" s="37">
        <v>0</v>
      </c>
      <c r="D33" s="37">
        <v>68</v>
      </c>
      <c r="E33" s="37">
        <v>157</v>
      </c>
      <c r="F33" s="37">
        <v>59</v>
      </c>
      <c r="G33" s="37">
        <v>66</v>
      </c>
      <c r="H33" s="37">
        <v>116</v>
      </c>
      <c r="I33" s="37">
        <v>123</v>
      </c>
      <c r="J33" s="37">
        <v>79</v>
      </c>
      <c r="K33" s="37">
        <v>106</v>
      </c>
      <c r="L33" s="37">
        <v>86</v>
      </c>
      <c r="M33" s="37">
        <v>83</v>
      </c>
      <c r="N33" s="37">
        <v>86</v>
      </c>
      <c r="O33" s="37">
        <v>85</v>
      </c>
      <c r="P33" s="87"/>
    </row>
    <row r="36" spans="1:16" x14ac:dyDescent="0.25">
      <c r="G36" s="342" t="s">
        <v>247</v>
      </c>
      <c r="H36" s="343" t="s">
        <v>248</v>
      </c>
      <c r="I36" s="344" t="s">
        <v>249</v>
      </c>
      <c r="J36" s="137" t="s">
        <v>263</v>
      </c>
      <c r="K36" s="356" t="s">
        <v>264</v>
      </c>
      <c r="L36" s="407" t="s">
        <v>265</v>
      </c>
      <c r="M36" s="307" t="s">
        <v>266</v>
      </c>
      <c r="N36" s="408" t="s">
        <v>267</v>
      </c>
    </row>
    <row r="37" spans="1:16" x14ac:dyDescent="0.25">
      <c r="A37" s="385" t="s">
        <v>235</v>
      </c>
      <c r="B37" s="202" t="s">
        <v>206</v>
      </c>
      <c r="C37" s="346" t="s">
        <v>25</v>
      </c>
      <c r="D37" s="347" t="s">
        <v>26</v>
      </c>
      <c r="E37" s="347" t="s">
        <v>27</v>
      </c>
      <c r="F37" s="347" t="s">
        <v>28</v>
      </c>
      <c r="H37" s="415" t="s">
        <v>278</v>
      </c>
      <c r="I37" s="429" t="s">
        <v>240</v>
      </c>
      <c r="M37" s="424" t="s">
        <v>236</v>
      </c>
      <c r="N37" s="410" t="s">
        <v>276</v>
      </c>
      <c r="O37" s="420" t="s">
        <v>234</v>
      </c>
    </row>
    <row r="38" spans="1:16" x14ac:dyDescent="0.25">
      <c r="A38" s="430"/>
      <c r="C38" s="37">
        <v>9</v>
      </c>
      <c r="D38" s="417"/>
      <c r="E38" s="417"/>
      <c r="F38" s="418" t="s">
        <v>252</v>
      </c>
      <c r="G38" s="87"/>
      <c r="H38" s="37">
        <v>0</v>
      </c>
      <c r="I38" s="37">
        <v>2</v>
      </c>
      <c r="J38" s="87"/>
      <c r="K38" s="87"/>
      <c r="L38" s="87"/>
      <c r="M38" s="37">
        <v>0</v>
      </c>
      <c r="N38" s="37">
        <v>1</v>
      </c>
      <c r="O38" s="37"/>
    </row>
    <row r="41" spans="1:16" x14ac:dyDescent="0.25">
      <c r="A41" t="s">
        <v>29</v>
      </c>
      <c r="C41" s="42"/>
    </row>
    <row r="42" spans="1:16" ht="15.75" thickBot="1" x14ac:dyDescent="0.3">
      <c r="A42" t="s">
        <v>168</v>
      </c>
    </row>
    <row r="43" spans="1:16" x14ac:dyDescent="0.25">
      <c r="A43" s="1" t="s">
        <v>162</v>
      </c>
      <c r="B43" s="1"/>
      <c r="D43" s="5" t="s">
        <v>3</v>
      </c>
      <c r="E43" s="44" t="s">
        <v>3</v>
      </c>
    </row>
    <row r="44" spans="1:16" x14ac:dyDescent="0.25">
      <c r="A44" s="9" t="s">
        <v>139</v>
      </c>
      <c r="B44" s="1"/>
      <c r="D44" s="12" t="s">
        <v>9</v>
      </c>
      <c r="E44" s="12" t="s">
        <v>9</v>
      </c>
    </row>
    <row r="45" spans="1:16" x14ac:dyDescent="0.25">
      <c r="A45" s="187" t="s">
        <v>151</v>
      </c>
      <c r="B45" s="1"/>
      <c r="D45" s="12" t="s">
        <v>11</v>
      </c>
      <c r="E45" s="12" t="s">
        <v>40</v>
      </c>
    </row>
    <row r="46" spans="1:16" x14ac:dyDescent="0.25">
      <c r="A46" s="187" t="s">
        <v>15</v>
      </c>
      <c r="B46" s="1"/>
      <c r="D46" s="12" t="s">
        <v>15</v>
      </c>
      <c r="E46" s="12" t="s">
        <v>17</v>
      </c>
    </row>
    <row r="47" spans="1:16" ht="15.75" thickBot="1" x14ac:dyDescent="0.3">
      <c r="A47" s="19" t="s">
        <v>18</v>
      </c>
      <c r="B47" s="20" t="s">
        <v>19</v>
      </c>
      <c r="D47" s="24" t="s">
        <v>167</v>
      </c>
      <c r="E47" s="255">
        <v>42833</v>
      </c>
    </row>
    <row r="48" spans="1:16" x14ac:dyDescent="0.25">
      <c r="A48" s="28" t="str">
        <f>+$A$1</f>
        <v>Ehlers</v>
      </c>
      <c r="B48" s="29" t="str">
        <f>+$B$1</f>
        <v>Neil</v>
      </c>
      <c r="C48" s="76" t="s">
        <v>194</v>
      </c>
      <c r="D48" s="248">
        <v>0.75</v>
      </c>
      <c r="E48" s="254">
        <v>31</v>
      </c>
      <c r="F48" s="42"/>
    </row>
    <row r="49" spans="1:22" x14ac:dyDescent="0.25">
      <c r="C49" s="42"/>
    </row>
    <row r="50" spans="1:22" ht="15.75" thickBot="1" x14ac:dyDescent="0.3">
      <c r="A50" t="s">
        <v>159</v>
      </c>
      <c r="F50" s="42"/>
      <c r="H50" s="42"/>
      <c r="K50" s="87"/>
      <c r="T50" s="42"/>
      <c r="U50" s="42"/>
    </row>
    <row r="51" spans="1:22" x14ac:dyDescent="0.25">
      <c r="A51" s="1" t="s">
        <v>162</v>
      </c>
      <c r="B51" s="1"/>
      <c r="D51" s="4" t="s">
        <v>46</v>
      </c>
      <c r="E51" s="4" t="s">
        <v>46</v>
      </c>
      <c r="F51" s="4" t="s">
        <v>46</v>
      </c>
      <c r="G51" s="4" t="s">
        <v>47</v>
      </c>
      <c r="H51" s="44" t="s">
        <v>47</v>
      </c>
      <c r="I51" s="6" t="s">
        <v>47</v>
      </c>
      <c r="J51" s="6" t="s">
        <v>47</v>
      </c>
      <c r="K51" s="6" t="s">
        <v>47</v>
      </c>
      <c r="L51" s="6" t="s">
        <v>47</v>
      </c>
      <c r="M51" s="6" t="s">
        <v>47</v>
      </c>
      <c r="N51" s="47" t="s">
        <v>47</v>
      </c>
      <c r="O51" s="4" t="s">
        <v>47</v>
      </c>
      <c r="P51" s="4" t="s">
        <v>47</v>
      </c>
      <c r="Q51" s="4" t="s">
        <v>47</v>
      </c>
      <c r="R51" s="4" t="s">
        <v>47</v>
      </c>
      <c r="S51" s="4" t="s">
        <v>47</v>
      </c>
      <c r="T51" s="4" t="s">
        <v>47</v>
      </c>
      <c r="U51" s="3" t="s">
        <v>31</v>
      </c>
      <c r="V51" s="43" t="s">
        <v>48</v>
      </c>
    </row>
    <row r="52" spans="1:22" x14ac:dyDescent="0.25">
      <c r="A52" s="9" t="s">
        <v>139</v>
      </c>
      <c r="B52" s="1" t="s">
        <v>145</v>
      </c>
      <c r="D52" s="89" t="s">
        <v>49</v>
      </c>
      <c r="E52" s="89" t="s">
        <v>49</v>
      </c>
      <c r="F52" s="72" t="s">
        <v>49</v>
      </c>
      <c r="G52" s="92" t="s">
        <v>49</v>
      </c>
      <c r="H52" s="121" t="s">
        <v>49</v>
      </c>
      <c r="I52" s="173" t="s">
        <v>49</v>
      </c>
      <c r="J52" s="173" t="s">
        <v>49</v>
      </c>
      <c r="K52" s="173" t="s">
        <v>49</v>
      </c>
      <c r="L52" s="173" t="s">
        <v>49</v>
      </c>
      <c r="M52" s="173" t="s">
        <v>49</v>
      </c>
      <c r="N52" s="174" t="s">
        <v>49</v>
      </c>
      <c r="O52" s="92" t="s">
        <v>49</v>
      </c>
      <c r="P52" s="92" t="s">
        <v>49</v>
      </c>
      <c r="Q52" s="92" t="s">
        <v>49</v>
      </c>
      <c r="R52" s="92" t="s">
        <v>49</v>
      </c>
      <c r="S52" s="92" t="s">
        <v>49</v>
      </c>
      <c r="T52" s="92" t="s">
        <v>49</v>
      </c>
      <c r="U52" s="175" t="s">
        <v>50</v>
      </c>
      <c r="V52" s="176" t="s">
        <v>51</v>
      </c>
    </row>
    <row r="53" spans="1:22" x14ac:dyDescent="0.25">
      <c r="A53" s="177" t="s">
        <v>146</v>
      </c>
      <c r="B53" s="1"/>
      <c r="D53" s="10" t="s">
        <v>52</v>
      </c>
      <c r="E53" s="10" t="s">
        <v>52</v>
      </c>
      <c r="F53" s="10" t="s">
        <v>52</v>
      </c>
      <c r="G53" s="90" t="s">
        <v>52</v>
      </c>
      <c r="H53" s="59" t="s">
        <v>52</v>
      </c>
      <c r="I53" s="18" t="s">
        <v>52</v>
      </c>
      <c r="J53" s="18" t="s">
        <v>52</v>
      </c>
      <c r="K53" s="18" t="s">
        <v>52</v>
      </c>
      <c r="L53" s="18" t="s">
        <v>52</v>
      </c>
      <c r="M53" s="18" t="s">
        <v>52</v>
      </c>
      <c r="N53" s="91" t="s">
        <v>52</v>
      </c>
      <c r="O53" s="90" t="s">
        <v>52</v>
      </c>
      <c r="P53" s="90" t="s">
        <v>52</v>
      </c>
      <c r="Q53" s="90" t="s">
        <v>52</v>
      </c>
      <c r="R53" s="90" t="s">
        <v>52</v>
      </c>
      <c r="S53" s="90" t="s">
        <v>52</v>
      </c>
      <c r="T53" s="90" t="s">
        <v>52</v>
      </c>
      <c r="U53" s="178" t="s">
        <v>53</v>
      </c>
      <c r="V53" s="50" t="s">
        <v>54</v>
      </c>
    </row>
    <row r="54" spans="1:22" x14ac:dyDescent="0.25">
      <c r="A54" s="1"/>
      <c r="B54" s="1"/>
      <c r="D54" s="10" t="s">
        <v>55</v>
      </c>
      <c r="E54" s="10" t="s">
        <v>56</v>
      </c>
      <c r="F54" s="10" t="s">
        <v>57</v>
      </c>
      <c r="G54" s="90" t="s">
        <v>58</v>
      </c>
      <c r="H54" s="59" t="s">
        <v>59</v>
      </c>
      <c r="I54" s="18" t="s">
        <v>60</v>
      </c>
      <c r="J54" s="18" t="s">
        <v>61</v>
      </c>
      <c r="K54" s="18" t="s">
        <v>62</v>
      </c>
      <c r="L54" s="18" t="s">
        <v>63</v>
      </c>
      <c r="M54" s="18" t="s">
        <v>64</v>
      </c>
      <c r="N54" s="91" t="s">
        <v>65</v>
      </c>
      <c r="O54" s="92" t="s">
        <v>66</v>
      </c>
      <c r="P54" s="92" t="s">
        <v>67</v>
      </c>
      <c r="Q54" s="92" t="s">
        <v>68</v>
      </c>
      <c r="R54" s="92" t="s">
        <v>69</v>
      </c>
      <c r="S54" s="92" t="s">
        <v>147</v>
      </c>
      <c r="T54" s="92" t="s">
        <v>172</v>
      </c>
      <c r="U54" s="179">
        <v>42815</v>
      </c>
      <c r="V54" s="180">
        <v>42815</v>
      </c>
    </row>
    <row r="55" spans="1:22" ht="15.75" thickBot="1" x14ac:dyDescent="0.3">
      <c r="A55" s="19" t="s">
        <v>18</v>
      </c>
      <c r="B55" s="20" t="s">
        <v>19</v>
      </c>
      <c r="D55" s="93">
        <v>2016</v>
      </c>
      <c r="E55" s="93">
        <v>2016</v>
      </c>
      <c r="F55" s="93">
        <v>2016</v>
      </c>
      <c r="G55" s="94">
        <v>2016</v>
      </c>
      <c r="H55" s="95">
        <v>2016</v>
      </c>
      <c r="I55" s="96">
        <v>2016</v>
      </c>
      <c r="J55" s="96">
        <v>2016</v>
      </c>
      <c r="K55" s="96">
        <v>2016</v>
      </c>
      <c r="L55" s="96">
        <v>2016</v>
      </c>
      <c r="M55" s="96">
        <v>2016</v>
      </c>
      <c r="N55" s="97">
        <v>2016</v>
      </c>
      <c r="O55" s="94">
        <v>2016</v>
      </c>
      <c r="P55" s="94">
        <v>2017</v>
      </c>
      <c r="Q55" s="94">
        <v>2017</v>
      </c>
      <c r="R55" s="94">
        <v>2017</v>
      </c>
      <c r="S55" s="94">
        <v>2017</v>
      </c>
      <c r="T55" s="94">
        <v>2017</v>
      </c>
      <c r="U55" s="181">
        <v>42833</v>
      </c>
      <c r="V55" s="182">
        <v>42833</v>
      </c>
    </row>
    <row r="56" spans="1:22" x14ac:dyDescent="0.25">
      <c r="A56" s="28" t="str">
        <f>+$A$1</f>
        <v>Ehlers</v>
      </c>
      <c r="B56" s="29" t="str">
        <f>+$B$1</f>
        <v>Neil</v>
      </c>
      <c r="C56" s="223" t="s">
        <v>70</v>
      </c>
      <c r="D56" s="37">
        <v>1</v>
      </c>
      <c r="E56" s="141">
        <v>1</v>
      </c>
      <c r="F56" s="67">
        <v>1</v>
      </c>
      <c r="G56" s="67">
        <v>1</v>
      </c>
      <c r="H56" s="67">
        <v>1</v>
      </c>
      <c r="I56" s="67">
        <v>1</v>
      </c>
      <c r="J56" s="67">
        <v>1</v>
      </c>
      <c r="K56" s="67">
        <v>1</v>
      </c>
      <c r="L56" s="67">
        <v>1</v>
      </c>
      <c r="M56" s="141">
        <v>11</v>
      </c>
      <c r="N56" s="67">
        <v>13</v>
      </c>
      <c r="O56" s="67">
        <v>12</v>
      </c>
      <c r="P56" s="37">
        <v>10</v>
      </c>
      <c r="Q56" s="67">
        <v>11</v>
      </c>
      <c r="R56" s="37">
        <v>12</v>
      </c>
      <c r="S56" s="37">
        <v>11</v>
      </c>
      <c r="T56" s="141">
        <v>8</v>
      </c>
      <c r="U56" s="141">
        <f>+S56-T56</f>
        <v>3</v>
      </c>
      <c r="V56" s="224">
        <f>+U56/S56</f>
        <v>0.27272727272727271</v>
      </c>
    </row>
    <row r="58" spans="1:22" ht="15.75" thickBot="1" x14ac:dyDescent="0.3">
      <c r="A58" t="s">
        <v>171</v>
      </c>
      <c r="E58" s="42"/>
      <c r="F58" s="42"/>
    </row>
    <row r="59" spans="1:22" x14ac:dyDescent="0.25">
      <c r="B59" s="1"/>
      <c r="D59" s="44"/>
      <c r="E59" s="45"/>
      <c r="F59" s="45"/>
      <c r="G59" s="100" t="s">
        <v>71</v>
      </c>
      <c r="H59" s="101" t="s">
        <v>72</v>
      </c>
      <c r="I59" s="102"/>
      <c r="J59" s="43" t="s">
        <v>47</v>
      </c>
    </row>
    <row r="60" spans="1:22" x14ac:dyDescent="0.25">
      <c r="A60" s="9" t="s">
        <v>139</v>
      </c>
      <c r="B60" s="1"/>
      <c r="D60" s="59"/>
      <c r="E60" s="15"/>
      <c r="F60" s="15"/>
      <c r="G60" s="103" t="s">
        <v>73</v>
      </c>
      <c r="H60" s="104" t="s">
        <v>74</v>
      </c>
      <c r="I60" s="105"/>
      <c r="J60" s="56" t="s">
        <v>49</v>
      </c>
    </row>
    <row r="61" spans="1:22" x14ac:dyDescent="0.25">
      <c r="A61" s="263" t="s">
        <v>173</v>
      </c>
      <c r="B61" s="1"/>
      <c r="D61" s="12"/>
      <c r="E61" s="15"/>
      <c r="F61" s="15"/>
      <c r="G61" s="103" t="s">
        <v>7</v>
      </c>
      <c r="H61" s="104" t="s">
        <v>75</v>
      </c>
      <c r="I61" s="106" t="s">
        <v>76</v>
      </c>
      <c r="J61" s="50" t="s">
        <v>48</v>
      </c>
    </row>
    <row r="62" spans="1:22" x14ac:dyDescent="0.25">
      <c r="A62" s="99"/>
      <c r="B62" s="1"/>
      <c r="D62" s="12" t="s">
        <v>77</v>
      </c>
      <c r="E62" s="11" t="s">
        <v>77</v>
      </c>
      <c r="F62" s="11" t="s">
        <v>78</v>
      </c>
      <c r="G62" s="103">
        <v>1</v>
      </c>
      <c r="H62" s="104">
        <v>-1</v>
      </c>
      <c r="I62" s="107" t="s">
        <v>47</v>
      </c>
      <c r="J62" s="50" t="s">
        <v>17</v>
      </c>
    </row>
    <row r="63" spans="1:22" ht="15.75" thickBot="1" x14ac:dyDescent="0.3">
      <c r="A63" s="19" t="s">
        <v>18</v>
      </c>
      <c r="B63" s="20" t="s">
        <v>19</v>
      </c>
      <c r="D63" s="264" t="s">
        <v>174</v>
      </c>
      <c r="E63" s="22" t="s">
        <v>80</v>
      </c>
      <c r="F63" s="22" t="s">
        <v>81</v>
      </c>
      <c r="G63" s="188" t="s">
        <v>82</v>
      </c>
      <c r="H63" s="189" t="s">
        <v>83</v>
      </c>
      <c r="I63" s="190" t="s">
        <v>49</v>
      </c>
      <c r="J63" s="24" t="s">
        <v>34</v>
      </c>
    </row>
    <row r="64" spans="1:22" x14ac:dyDescent="0.25">
      <c r="A64" s="28" t="str">
        <f>+$A$1</f>
        <v>Ehlers</v>
      </c>
      <c r="B64" s="29" t="str">
        <f>+$B$1</f>
        <v>Neil</v>
      </c>
      <c r="C64" s="203" t="s">
        <v>196</v>
      </c>
      <c r="D64" s="243">
        <v>12</v>
      </c>
      <c r="E64" s="243">
        <v>9</v>
      </c>
      <c r="F64" s="237">
        <v>1.3333333333333333</v>
      </c>
      <c r="G64" s="236">
        <v>6</v>
      </c>
      <c r="H64" s="236">
        <v>2</v>
      </c>
      <c r="I64" s="295">
        <f>+G64/(G64+H64)</f>
        <v>0.75</v>
      </c>
      <c r="J64" s="296">
        <v>8</v>
      </c>
    </row>
    <row r="65" spans="1:15" x14ac:dyDescent="0.25">
      <c r="C65" s="42"/>
    </row>
    <row r="66" spans="1:15" ht="15.75" thickBot="1" x14ac:dyDescent="0.3">
      <c r="A66" t="s">
        <v>175</v>
      </c>
    </row>
    <row r="67" spans="1:15" x14ac:dyDescent="0.25">
      <c r="A67" s="1" t="s">
        <v>162</v>
      </c>
      <c r="B67" s="1"/>
      <c r="D67" s="8" t="s">
        <v>84</v>
      </c>
      <c r="E67" s="79" t="s">
        <v>84</v>
      </c>
      <c r="F67" s="79" t="s">
        <v>84</v>
      </c>
      <c r="G67" s="109" t="s">
        <v>84</v>
      </c>
      <c r="H67" s="8" t="s">
        <v>84</v>
      </c>
      <c r="I67" s="109" t="s">
        <v>84</v>
      </c>
      <c r="J67" s="88" t="s">
        <v>84</v>
      </c>
      <c r="K67" s="8" t="s">
        <v>84</v>
      </c>
      <c r="L67" s="8" t="s">
        <v>84</v>
      </c>
      <c r="M67" s="8" t="s">
        <v>84</v>
      </c>
      <c r="N67" s="8" t="s">
        <v>31</v>
      </c>
      <c r="O67" s="8" t="s">
        <v>44</v>
      </c>
    </row>
    <row r="68" spans="1:15" x14ac:dyDescent="0.25">
      <c r="A68" s="9" t="s">
        <v>139</v>
      </c>
      <c r="B68" s="1"/>
      <c r="D68" s="59" t="s">
        <v>85</v>
      </c>
      <c r="E68" s="18" t="s">
        <v>85</v>
      </c>
      <c r="F68" s="18" t="s">
        <v>85</v>
      </c>
      <c r="G68" s="91" t="s">
        <v>85</v>
      </c>
      <c r="H68" s="59" t="s">
        <v>85</v>
      </c>
      <c r="I68" s="91" t="s">
        <v>85</v>
      </c>
      <c r="J68" s="59" t="s">
        <v>85</v>
      </c>
      <c r="K68" s="59" t="s">
        <v>85</v>
      </c>
      <c r="L68" s="59" t="s">
        <v>85</v>
      </c>
      <c r="M68" s="59" t="s">
        <v>85</v>
      </c>
      <c r="N68" s="59" t="s">
        <v>38</v>
      </c>
      <c r="O68" s="59" t="s">
        <v>38</v>
      </c>
    </row>
    <row r="69" spans="1:15" x14ac:dyDescent="0.25">
      <c r="A69" s="1" t="s">
        <v>148</v>
      </c>
      <c r="B69" s="1"/>
      <c r="D69" s="59" t="s">
        <v>17</v>
      </c>
      <c r="E69" s="18" t="s">
        <v>17</v>
      </c>
      <c r="F69" s="18" t="s">
        <v>17</v>
      </c>
      <c r="G69" s="91" t="s">
        <v>17</v>
      </c>
      <c r="H69" s="59" t="s">
        <v>17</v>
      </c>
      <c r="I69" s="91" t="s">
        <v>17</v>
      </c>
      <c r="J69" s="59" t="s">
        <v>17</v>
      </c>
      <c r="K69" s="59" t="s">
        <v>17</v>
      </c>
      <c r="L69" s="59" t="s">
        <v>17</v>
      </c>
      <c r="M69" s="59" t="s">
        <v>17</v>
      </c>
      <c r="N69" s="59" t="s">
        <v>86</v>
      </c>
      <c r="O69" s="59" t="s">
        <v>86</v>
      </c>
    </row>
    <row r="70" spans="1:15" x14ac:dyDescent="0.25">
      <c r="A70" s="1" t="s">
        <v>36</v>
      </c>
      <c r="B70" s="1"/>
      <c r="D70" s="59" t="s">
        <v>86</v>
      </c>
      <c r="E70" s="18" t="s">
        <v>86</v>
      </c>
      <c r="F70" s="18" t="s">
        <v>86</v>
      </c>
      <c r="G70" s="91" t="s">
        <v>86</v>
      </c>
      <c r="H70" s="59" t="s">
        <v>86</v>
      </c>
      <c r="I70" s="91" t="s">
        <v>86</v>
      </c>
      <c r="J70" s="59" t="s">
        <v>86</v>
      </c>
      <c r="K70" s="59" t="s">
        <v>86</v>
      </c>
      <c r="L70" s="59" t="s">
        <v>86</v>
      </c>
      <c r="M70" s="59" t="s">
        <v>86</v>
      </c>
      <c r="N70" s="110">
        <v>42815</v>
      </c>
      <c r="O70" s="110">
        <v>42815</v>
      </c>
    </row>
    <row r="71" spans="1:15" ht="15.75" thickBot="1" x14ac:dyDescent="0.3">
      <c r="A71" s="19" t="s">
        <v>18</v>
      </c>
      <c r="B71" s="20" t="s">
        <v>19</v>
      </c>
      <c r="D71" s="111">
        <v>42562</v>
      </c>
      <c r="E71" s="112">
        <v>42602</v>
      </c>
      <c r="F71" s="113">
        <v>42646</v>
      </c>
      <c r="G71" s="114">
        <v>42679</v>
      </c>
      <c r="H71" s="111">
        <v>42710</v>
      </c>
      <c r="I71" s="114">
        <v>42741</v>
      </c>
      <c r="J71" s="111">
        <v>42763</v>
      </c>
      <c r="K71" s="111">
        <v>42798</v>
      </c>
      <c r="L71" s="111">
        <v>42815</v>
      </c>
      <c r="M71" s="111">
        <v>42833</v>
      </c>
      <c r="N71" s="111">
        <v>42833</v>
      </c>
      <c r="O71" s="111">
        <v>42833</v>
      </c>
    </row>
    <row r="72" spans="1:15" x14ac:dyDescent="0.25">
      <c r="A72" s="28" t="str">
        <f>+$A$1</f>
        <v>Ehlers</v>
      </c>
      <c r="B72" s="29" t="str">
        <f>+$B$1</f>
        <v>Neil</v>
      </c>
      <c r="C72" s="218" t="s">
        <v>87</v>
      </c>
      <c r="D72" s="37">
        <v>55</v>
      </c>
      <c r="E72" s="37">
        <v>53</v>
      </c>
      <c r="F72" s="141">
        <v>76</v>
      </c>
      <c r="G72" s="37">
        <v>79</v>
      </c>
      <c r="H72" s="37">
        <v>82</v>
      </c>
      <c r="I72" s="37">
        <v>80</v>
      </c>
      <c r="J72" s="37">
        <v>80</v>
      </c>
      <c r="K72" s="37">
        <v>83</v>
      </c>
      <c r="L72" s="37">
        <v>85</v>
      </c>
      <c r="M72" s="141">
        <v>71</v>
      </c>
      <c r="N72" s="141">
        <f>+L72-M72</f>
        <v>14</v>
      </c>
      <c r="O72" s="219">
        <f>+N72/L72</f>
        <v>0.16470588235294117</v>
      </c>
    </row>
    <row r="74" spans="1:15" ht="19.5" thickBot="1" x14ac:dyDescent="0.35">
      <c r="A74" t="s">
        <v>88</v>
      </c>
      <c r="D74" s="85"/>
      <c r="F74" s="42"/>
      <c r="G74" s="42"/>
      <c r="L74" s="85"/>
      <c r="M74" s="42"/>
      <c r="N74" s="42"/>
      <c r="O74" s="42"/>
    </row>
    <row r="75" spans="1:15" x14ac:dyDescent="0.25">
      <c r="A75" s="1" t="s">
        <v>162</v>
      </c>
      <c r="B75" s="1"/>
      <c r="D75" s="49" t="s">
        <v>4</v>
      </c>
      <c r="E75" s="78" t="s">
        <v>77</v>
      </c>
      <c r="F75" s="8" t="s">
        <v>77</v>
      </c>
      <c r="G75" s="79" t="s">
        <v>78</v>
      </c>
      <c r="H75" s="8" t="s">
        <v>84</v>
      </c>
    </row>
    <row r="76" spans="1:15" x14ac:dyDescent="0.25">
      <c r="A76" s="9" t="s">
        <v>139</v>
      </c>
      <c r="B76" s="1"/>
      <c r="D76" s="80" t="s">
        <v>3</v>
      </c>
      <c r="E76" s="10" t="s">
        <v>79</v>
      </c>
      <c r="F76" s="59" t="s">
        <v>80</v>
      </c>
      <c r="G76" s="13" t="s">
        <v>81</v>
      </c>
      <c r="H76" s="59" t="s">
        <v>85</v>
      </c>
    </row>
    <row r="77" spans="1:15" x14ac:dyDescent="0.25">
      <c r="A77" s="1" t="s">
        <v>148</v>
      </c>
      <c r="B77" s="1"/>
      <c r="D77" s="80" t="s">
        <v>9</v>
      </c>
      <c r="E77" s="10" t="s">
        <v>89</v>
      </c>
      <c r="F77" s="12" t="s">
        <v>89</v>
      </c>
      <c r="G77" s="13" t="s">
        <v>89</v>
      </c>
      <c r="H77" s="59" t="s">
        <v>17</v>
      </c>
    </row>
    <row r="78" spans="1:15" x14ac:dyDescent="0.25">
      <c r="A78" s="1"/>
      <c r="B78" s="1"/>
      <c r="D78" s="59" t="s">
        <v>16</v>
      </c>
      <c r="E78" s="10" t="s">
        <v>90</v>
      </c>
      <c r="F78" s="12" t="s">
        <v>90</v>
      </c>
      <c r="G78" s="13" t="s">
        <v>90</v>
      </c>
      <c r="H78" s="59" t="s">
        <v>86</v>
      </c>
    </row>
    <row r="79" spans="1:15" ht="15.75" thickBot="1" x14ac:dyDescent="0.3">
      <c r="A79" s="19" t="s">
        <v>18</v>
      </c>
      <c r="B79" s="20" t="s">
        <v>19</v>
      </c>
      <c r="D79" s="83" t="s">
        <v>24</v>
      </c>
      <c r="E79" s="94" t="s">
        <v>91</v>
      </c>
      <c r="F79" s="95" t="s">
        <v>91</v>
      </c>
      <c r="G79" s="96" t="s">
        <v>91</v>
      </c>
      <c r="H79" s="111">
        <v>42833</v>
      </c>
    </row>
    <row r="80" spans="1:15" x14ac:dyDescent="0.25">
      <c r="A80" s="28" t="str">
        <f>+$A$1</f>
        <v>Ehlers</v>
      </c>
      <c r="B80" s="29" t="str">
        <f>+$B$1</f>
        <v>Neil</v>
      </c>
      <c r="C80" s="201" t="s">
        <v>197</v>
      </c>
      <c r="D80" s="209">
        <v>0.75</v>
      </c>
      <c r="E80" s="141">
        <v>12</v>
      </c>
      <c r="F80" s="141">
        <v>9</v>
      </c>
      <c r="G80" s="204">
        <v>1.3333333333333333</v>
      </c>
      <c r="H80" s="200">
        <v>71</v>
      </c>
    </row>
    <row r="81" spans="1:19" x14ac:dyDescent="0.25">
      <c r="C81" s="42"/>
    </row>
    <row r="82" spans="1:19" x14ac:dyDescent="0.25">
      <c r="A82" t="s">
        <v>179</v>
      </c>
      <c r="C82" s="42"/>
    </row>
    <row r="83" spans="1:19" ht="19.5" thickBot="1" x14ac:dyDescent="0.35">
      <c r="A83" t="s">
        <v>171</v>
      </c>
      <c r="C83" s="85"/>
      <c r="D83" s="42"/>
      <c r="E83" s="42"/>
      <c r="F83" s="42"/>
      <c r="G83" s="42"/>
      <c r="H83" s="42"/>
    </row>
    <row r="84" spans="1:19" ht="18.75" x14ac:dyDescent="0.3">
      <c r="A84" s="1" t="s">
        <v>162</v>
      </c>
      <c r="B84" s="1"/>
      <c r="D84" s="49" t="s">
        <v>4</v>
      </c>
      <c r="E84" s="43" t="s">
        <v>92</v>
      </c>
      <c r="F84" s="45"/>
      <c r="G84" s="45"/>
      <c r="H84" s="270"/>
      <c r="I84" s="43" t="s">
        <v>99</v>
      </c>
      <c r="J84" s="44" t="s">
        <v>47</v>
      </c>
      <c r="N84" s="85"/>
      <c r="O84" s="42"/>
      <c r="P84" s="42"/>
      <c r="Q84" s="42"/>
      <c r="R84" s="42"/>
      <c r="S84" s="42"/>
    </row>
    <row r="85" spans="1:19" x14ac:dyDescent="0.25">
      <c r="A85" s="9" t="s">
        <v>139</v>
      </c>
      <c r="B85" s="1"/>
      <c r="D85" s="80" t="s">
        <v>3</v>
      </c>
      <c r="E85" s="50" t="s">
        <v>93</v>
      </c>
      <c r="F85" s="11" t="s">
        <v>100</v>
      </c>
      <c r="G85" s="11" t="s">
        <v>101</v>
      </c>
      <c r="H85" s="11" t="s">
        <v>102</v>
      </c>
      <c r="I85" s="50" t="s">
        <v>82</v>
      </c>
      <c r="J85" s="121" t="s">
        <v>49</v>
      </c>
    </row>
    <row r="86" spans="1:19" x14ac:dyDescent="0.25">
      <c r="A86" s="183" t="s">
        <v>149</v>
      </c>
      <c r="B86" s="1"/>
      <c r="D86" s="80" t="s">
        <v>9</v>
      </c>
      <c r="E86" s="50" t="s">
        <v>94</v>
      </c>
      <c r="F86" s="11" t="s">
        <v>97</v>
      </c>
      <c r="G86" s="11" t="s">
        <v>97</v>
      </c>
      <c r="H86" s="11" t="s">
        <v>25</v>
      </c>
      <c r="I86" s="50" t="s">
        <v>103</v>
      </c>
      <c r="J86" s="59" t="s">
        <v>97</v>
      </c>
    </row>
    <row r="87" spans="1:19" x14ac:dyDescent="0.25">
      <c r="A87" s="99"/>
      <c r="B87" s="1"/>
      <c r="D87" s="59" t="s">
        <v>16</v>
      </c>
      <c r="E87" s="50" t="s">
        <v>95</v>
      </c>
      <c r="F87" s="11" t="s">
        <v>104</v>
      </c>
      <c r="G87" s="11" t="s">
        <v>104</v>
      </c>
      <c r="H87" s="11" t="s">
        <v>105</v>
      </c>
      <c r="I87" s="50" t="s">
        <v>178</v>
      </c>
      <c r="J87" s="59" t="s">
        <v>17</v>
      </c>
    </row>
    <row r="88" spans="1:19" ht="15.75" thickBot="1" x14ac:dyDescent="0.3">
      <c r="A88" s="19" t="s">
        <v>18</v>
      </c>
      <c r="B88" s="20" t="s">
        <v>19</v>
      </c>
      <c r="D88" s="83" t="s">
        <v>24</v>
      </c>
      <c r="E88" s="117">
        <v>42014</v>
      </c>
      <c r="F88" s="22" t="s">
        <v>79</v>
      </c>
      <c r="G88" s="22" t="s">
        <v>80</v>
      </c>
      <c r="H88" s="22" t="s">
        <v>97</v>
      </c>
      <c r="I88" s="24" t="s">
        <v>103</v>
      </c>
      <c r="J88" s="66">
        <v>42833</v>
      </c>
    </row>
    <row r="89" spans="1:19" x14ac:dyDescent="0.25">
      <c r="A89" s="28" t="str">
        <f>+$A$1</f>
        <v>Ehlers</v>
      </c>
      <c r="B89" s="29" t="str">
        <f>+$B$1</f>
        <v>Neil</v>
      </c>
      <c r="C89" s="214" t="s">
        <v>152</v>
      </c>
      <c r="D89" s="209">
        <v>0.75</v>
      </c>
      <c r="E89" s="141">
        <v>21</v>
      </c>
      <c r="F89" s="141">
        <v>15</v>
      </c>
      <c r="G89" s="141">
        <v>-2</v>
      </c>
      <c r="H89" s="141">
        <v>13</v>
      </c>
      <c r="I89" s="204">
        <v>7.5</v>
      </c>
      <c r="J89" s="215">
        <v>6</v>
      </c>
    </row>
    <row r="91" spans="1:19" x14ac:dyDescent="0.25">
      <c r="A91" t="s">
        <v>180</v>
      </c>
    </row>
    <row r="92" spans="1:19" ht="15.75" thickBot="1" x14ac:dyDescent="0.3">
      <c r="A92" t="s">
        <v>106</v>
      </c>
    </row>
    <row r="93" spans="1:19" x14ac:dyDescent="0.25">
      <c r="A93" s="1" t="s">
        <v>150</v>
      </c>
      <c r="B93" s="1"/>
      <c r="D93" s="271" t="s">
        <v>107</v>
      </c>
      <c r="E93" s="272" t="s">
        <v>108</v>
      </c>
      <c r="F93" s="273" t="s">
        <v>108</v>
      </c>
      <c r="G93" s="123" t="s">
        <v>108</v>
      </c>
      <c r="H93" s="123" t="s">
        <v>108</v>
      </c>
      <c r="I93" s="124" t="s">
        <v>108</v>
      </c>
      <c r="J93" s="124" t="s">
        <v>108</v>
      </c>
      <c r="K93" s="124" t="s">
        <v>108</v>
      </c>
      <c r="L93" s="125" t="s">
        <v>31</v>
      </c>
      <c r="M93" s="274" t="s">
        <v>44</v>
      </c>
    </row>
    <row r="94" spans="1:19" x14ac:dyDescent="0.25">
      <c r="A94" s="1" t="s">
        <v>181</v>
      </c>
      <c r="B94" s="1"/>
      <c r="D94" s="275" t="s">
        <v>182</v>
      </c>
      <c r="E94" s="126" t="s">
        <v>17</v>
      </c>
      <c r="F94" s="127" t="s">
        <v>17</v>
      </c>
      <c r="G94" s="127" t="s">
        <v>109</v>
      </c>
      <c r="H94" s="127" t="s">
        <v>109</v>
      </c>
      <c r="I94" s="126" t="s">
        <v>109</v>
      </c>
      <c r="J94" s="126" t="s">
        <v>109</v>
      </c>
      <c r="K94" s="126" t="s">
        <v>109</v>
      </c>
      <c r="L94" s="128" t="s">
        <v>183</v>
      </c>
      <c r="M94" s="128" t="s">
        <v>183</v>
      </c>
    </row>
    <row r="95" spans="1:19" x14ac:dyDescent="0.25">
      <c r="A95" s="1" t="s">
        <v>139</v>
      </c>
      <c r="B95" s="1"/>
      <c r="D95" s="275" t="s">
        <v>184</v>
      </c>
      <c r="E95" s="126" t="s">
        <v>110</v>
      </c>
      <c r="F95" s="127" t="s">
        <v>110</v>
      </c>
      <c r="G95" s="127" t="s">
        <v>110</v>
      </c>
      <c r="H95" s="127" t="s">
        <v>110</v>
      </c>
      <c r="I95" s="126" t="s">
        <v>110</v>
      </c>
      <c r="J95" s="126" t="s">
        <v>110</v>
      </c>
      <c r="K95" s="126" t="s">
        <v>110</v>
      </c>
      <c r="L95" s="128" t="s">
        <v>185</v>
      </c>
      <c r="M95" s="128" t="s">
        <v>185</v>
      </c>
    </row>
    <row r="96" spans="1:19" x14ac:dyDescent="0.25">
      <c r="A96" s="1" t="s">
        <v>108</v>
      </c>
      <c r="B96" s="1"/>
      <c r="D96" s="276" t="s">
        <v>186</v>
      </c>
      <c r="E96" s="126" t="s">
        <v>111</v>
      </c>
      <c r="F96" s="127" t="s">
        <v>111</v>
      </c>
      <c r="G96" s="127" t="s">
        <v>111</v>
      </c>
      <c r="H96" s="127" t="s">
        <v>111</v>
      </c>
      <c r="I96" s="126" t="s">
        <v>111</v>
      </c>
      <c r="J96" s="126" t="s">
        <v>111</v>
      </c>
      <c r="K96" s="126" t="s">
        <v>111</v>
      </c>
      <c r="L96" s="129">
        <v>42815</v>
      </c>
      <c r="M96" s="129">
        <v>42815</v>
      </c>
    </row>
    <row r="97" spans="1:21" ht="15.75" thickBot="1" x14ac:dyDescent="0.3">
      <c r="A97" s="19" t="s">
        <v>18</v>
      </c>
      <c r="B97" s="20" t="s">
        <v>19</v>
      </c>
      <c r="D97" s="185">
        <v>42562</v>
      </c>
      <c r="E97" s="185">
        <v>42602</v>
      </c>
      <c r="F97" s="185">
        <v>42710</v>
      </c>
      <c r="G97" s="186">
        <v>42741</v>
      </c>
      <c r="H97" s="186">
        <v>42763</v>
      </c>
      <c r="I97" s="185">
        <v>42798</v>
      </c>
      <c r="J97" s="185">
        <v>42815</v>
      </c>
      <c r="K97" s="277">
        <v>42833</v>
      </c>
      <c r="L97" s="184">
        <v>42833</v>
      </c>
      <c r="M97" s="184">
        <v>42833</v>
      </c>
    </row>
    <row r="98" spans="1:21" x14ac:dyDescent="0.25">
      <c r="A98" s="28" t="str">
        <f>+$A$1</f>
        <v>Ehlers</v>
      </c>
      <c r="B98" s="29" t="str">
        <f>+$B$1</f>
        <v>Neil</v>
      </c>
      <c r="C98" s="240" t="s">
        <v>112</v>
      </c>
      <c r="D98" s="221">
        <v>23</v>
      </c>
      <c r="E98" s="221">
        <v>31</v>
      </c>
      <c r="F98" s="221">
        <v>59</v>
      </c>
      <c r="G98" s="221">
        <v>53</v>
      </c>
      <c r="H98" s="221">
        <v>55</v>
      </c>
      <c r="I98" s="221">
        <v>54</v>
      </c>
      <c r="J98" s="221">
        <v>51</v>
      </c>
      <c r="K98" s="141">
        <v>46</v>
      </c>
      <c r="L98" s="141">
        <f>+J98-K98</f>
        <v>5</v>
      </c>
      <c r="M98" s="231">
        <f>+L98/J98</f>
        <v>9.8039215686274508E-2</v>
      </c>
    </row>
    <row r="99" spans="1:21" x14ac:dyDescent="0.25">
      <c r="C99" s="42"/>
    </row>
    <row r="100" spans="1:21" x14ac:dyDescent="0.25">
      <c r="A100" t="s">
        <v>187</v>
      </c>
    </row>
    <row r="101" spans="1:21" ht="15.75" thickBot="1" x14ac:dyDescent="0.3">
      <c r="A101" t="s">
        <v>113</v>
      </c>
      <c r="H101" s="42"/>
    </row>
    <row r="102" spans="1:21" x14ac:dyDescent="0.25">
      <c r="A102" s="1" t="s">
        <v>162</v>
      </c>
      <c r="B102" s="1"/>
      <c r="D102" s="130" t="s">
        <v>30</v>
      </c>
      <c r="E102" s="191" t="s">
        <v>3</v>
      </c>
      <c r="F102" s="278" t="s">
        <v>3</v>
      </c>
      <c r="G102" s="131" t="s">
        <v>47</v>
      </c>
      <c r="H102" s="279" t="s">
        <v>84</v>
      </c>
      <c r="I102" s="280" t="s">
        <v>92</v>
      </c>
      <c r="J102" s="192" t="s">
        <v>47</v>
      </c>
      <c r="K102" s="124" t="s">
        <v>108</v>
      </c>
    </row>
    <row r="103" spans="1:21" x14ac:dyDescent="0.25">
      <c r="A103" s="9" t="s">
        <v>139</v>
      </c>
      <c r="B103" s="1"/>
      <c r="D103" s="132" t="s">
        <v>7</v>
      </c>
      <c r="E103" s="133" t="s">
        <v>9</v>
      </c>
      <c r="F103" s="281" t="s">
        <v>9</v>
      </c>
      <c r="G103" s="193" t="s">
        <v>49</v>
      </c>
      <c r="H103" s="282" t="s">
        <v>85</v>
      </c>
      <c r="I103" s="283" t="s">
        <v>93</v>
      </c>
      <c r="J103" s="194" t="s">
        <v>49</v>
      </c>
      <c r="K103" s="126" t="s">
        <v>109</v>
      </c>
    </row>
    <row r="104" spans="1:21" x14ac:dyDescent="0.25">
      <c r="A104" s="1" t="s">
        <v>108</v>
      </c>
      <c r="B104" s="1"/>
      <c r="D104" s="132" t="s">
        <v>17</v>
      </c>
      <c r="E104" s="133" t="s">
        <v>40</v>
      </c>
      <c r="F104" s="281" t="s">
        <v>17</v>
      </c>
      <c r="G104" s="134" t="s">
        <v>17</v>
      </c>
      <c r="H104" s="282" t="s">
        <v>17</v>
      </c>
      <c r="I104" s="283" t="s">
        <v>94</v>
      </c>
      <c r="J104" s="195" t="s">
        <v>97</v>
      </c>
      <c r="K104" s="126" t="s">
        <v>110</v>
      </c>
    </row>
    <row r="105" spans="1:21" x14ac:dyDescent="0.25">
      <c r="A105" s="99"/>
      <c r="B105" s="1"/>
      <c r="D105" s="132" t="s">
        <v>34</v>
      </c>
      <c r="E105" s="133" t="s">
        <v>17</v>
      </c>
      <c r="F105" s="281" t="s">
        <v>41</v>
      </c>
      <c r="G105" s="134" t="s">
        <v>41</v>
      </c>
      <c r="H105" s="282" t="s">
        <v>86</v>
      </c>
      <c r="I105" s="283" t="s">
        <v>95</v>
      </c>
      <c r="J105" s="195" t="s">
        <v>17</v>
      </c>
      <c r="K105" s="126" t="s">
        <v>111</v>
      </c>
    </row>
    <row r="106" spans="1:21" ht="15.75" thickBot="1" x14ac:dyDescent="0.3">
      <c r="A106" s="19" t="s">
        <v>18</v>
      </c>
      <c r="B106" s="20" t="s">
        <v>19</v>
      </c>
      <c r="D106" s="196">
        <v>42833</v>
      </c>
      <c r="E106" s="197">
        <v>42833</v>
      </c>
      <c r="F106" s="284">
        <v>42833</v>
      </c>
      <c r="G106" s="198">
        <v>42833</v>
      </c>
      <c r="H106" s="285">
        <v>42833</v>
      </c>
      <c r="I106" s="286">
        <v>42014</v>
      </c>
      <c r="J106" s="199">
        <v>42833</v>
      </c>
      <c r="K106" s="277">
        <v>42833</v>
      </c>
    </row>
    <row r="107" spans="1:21" x14ac:dyDescent="0.25">
      <c r="A107" s="28" t="str">
        <f>+$A$1</f>
        <v>Ehlers</v>
      </c>
      <c r="B107" s="29" t="str">
        <f>+$B$1</f>
        <v>Neil</v>
      </c>
      <c r="C107" s="216" t="s">
        <v>199</v>
      </c>
      <c r="D107" s="141">
        <v>154</v>
      </c>
      <c r="E107" s="141">
        <v>31</v>
      </c>
      <c r="F107" s="141">
        <v>62</v>
      </c>
      <c r="G107" s="141">
        <v>8</v>
      </c>
      <c r="H107" s="141">
        <v>71</v>
      </c>
      <c r="I107" s="141">
        <v>21</v>
      </c>
      <c r="J107" s="141">
        <v>6</v>
      </c>
      <c r="K107" s="217">
        <v>46</v>
      </c>
    </row>
    <row r="108" spans="1:21" x14ac:dyDescent="0.25">
      <c r="C108" s="42"/>
    </row>
    <row r="109" spans="1:21" ht="15.75" thickBot="1" x14ac:dyDescent="0.3">
      <c r="C109" s="42"/>
    </row>
    <row r="110" spans="1:21" ht="21" x14ac:dyDescent="0.35">
      <c r="A110" s="135" t="s">
        <v>114</v>
      </c>
      <c r="D110" s="136" t="str">
        <f>+$A$1</f>
        <v>Ehlers</v>
      </c>
      <c r="E110" s="137" t="str">
        <f>+$B$1</f>
        <v>Neil</v>
      </c>
      <c r="L110" s="1" t="str">
        <f>+$J$2</f>
        <v>Date:7 &amp; 8 April 17</v>
      </c>
      <c r="M110" s="1"/>
      <c r="N110" s="130" t="s">
        <v>30</v>
      </c>
      <c r="O110" s="191" t="s">
        <v>3</v>
      </c>
      <c r="P110" s="278" t="s">
        <v>3</v>
      </c>
      <c r="Q110" s="131" t="s">
        <v>47</v>
      </c>
      <c r="R110" s="279" t="s">
        <v>84</v>
      </c>
      <c r="S110" s="280" t="s">
        <v>92</v>
      </c>
      <c r="T110" s="192" t="s">
        <v>47</v>
      </c>
      <c r="U110" s="124" t="s">
        <v>108</v>
      </c>
    </row>
    <row r="111" spans="1:21" ht="21" x14ac:dyDescent="0.35">
      <c r="A111" s="138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9" t="s">
        <v>139</v>
      </c>
      <c r="M111" s="1"/>
      <c r="N111" s="132" t="s">
        <v>7</v>
      </c>
      <c r="O111" s="133" t="s">
        <v>9</v>
      </c>
      <c r="P111" s="281" t="s">
        <v>9</v>
      </c>
      <c r="Q111" s="193" t="s">
        <v>49</v>
      </c>
      <c r="R111" s="282" t="s">
        <v>85</v>
      </c>
      <c r="S111" s="283" t="s">
        <v>93</v>
      </c>
      <c r="T111" s="194" t="s">
        <v>49</v>
      </c>
      <c r="U111" s="126" t="s">
        <v>109</v>
      </c>
    </row>
    <row r="112" spans="1:21" ht="15.75" x14ac:dyDescent="0.25">
      <c r="A112" s="139" t="s">
        <v>115</v>
      </c>
      <c r="L112" s="1" t="s">
        <v>108</v>
      </c>
      <c r="M112" s="1"/>
      <c r="N112" s="132" t="s">
        <v>17</v>
      </c>
      <c r="O112" s="133" t="s">
        <v>40</v>
      </c>
      <c r="P112" s="281" t="s">
        <v>17</v>
      </c>
      <c r="Q112" s="134" t="s">
        <v>17</v>
      </c>
      <c r="R112" s="282" t="s">
        <v>17</v>
      </c>
      <c r="S112" s="283" t="s">
        <v>94</v>
      </c>
      <c r="T112" s="195" t="s">
        <v>97</v>
      </c>
      <c r="U112" s="126" t="s">
        <v>110</v>
      </c>
    </row>
    <row r="113" spans="1:21" ht="15.75" x14ac:dyDescent="0.25">
      <c r="A113" s="139"/>
      <c r="L113" s="99"/>
      <c r="M113" s="1"/>
      <c r="N113" s="132" t="s">
        <v>34</v>
      </c>
      <c r="O113" s="133" t="s">
        <v>17</v>
      </c>
      <c r="P113" s="281" t="s">
        <v>41</v>
      </c>
      <c r="Q113" s="134" t="s">
        <v>41</v>
      </c>
      <c r="R113" s="282" t="s">
        <v>86</v>
      </c>
      <c r="S113" s="283" t="s">
        <v>95</v>
      </c>
      <c r="T113" s="195" t="s">
        <v>17</v>
      </c>
      <c r="U113" s="126" t="s">
        <v>111</v>
      </c>
    </row>
    <row r="114" spans="1:21" ht="15.75" thickBot="1" x14ac:dyDescent="0.3">
      <c r="A114" s="140" t="s">
        <v>107</v>
      </c>
      <c r="B114" s="141">
        <f>+$C$6</f>
        <v>62</v>
      </c>
      <c r="C114" s="142" t="s">
        <v>116</v>
      </c>
      <c r="D114" s="143">
        <f>+$F$13</f>
        <v>0.75</v>
      </c>
      <c r="E114" s="144" t="s">
        <v>117</v>
      </c>
      <c r="F114" s="145">
        <f>+$E$13</f>
        <v>9.5</v>
      </c>
      <c r="G114" s="146" t="s">
        <v>118</v>
      </c>
      <c r="H114" s="147">
        <f>+$G$13</f>
        <v>1</v>
      </c>
      <c r="I114" s="148" t="s">
        <v>119</v>
      </c>
      <c r="J114" s="149">
        <f>+$H$13</f>
        <v>0.75</v>
      </c>
      <c r="L114" s="19" t="s">
        <v>18</v>
      </c>
      <c r="M114" s="20" t="s">
        <v>19</v>
      </c>
      <c r="N114" s="196">
        <v>42833</v>
      </c>
      <c r="O114" s="197">
        <v>42833</v>
      </c>
      <c r="P114" s="284">
        <v>42833</v>
      </c>
      <c r="Q114" s="198">
        <v>42833</v>
      </c>
      <c r="R114" s="285">
        <v>42833</v>
      </c>
      <c r="S114" s="286">
        <v>42014</v>
      </c>
      <c r="T114" s="199">
        <v>42833</v>
      </c>
      <c r="U114" s="277">
        <v>42833</v>
      </c>
    </row>
    <row r="115" spans="1:21" x14ac:dyDescent="0.25">
      <c r="A115" s="150"/>
      <c r="B115" s="151"/>
      <c r="C115" s="152"/>
      <c r="D115" s="153"/>
      <c r="E115" s="154"/>
      <c r="F115" s="155"/>
      <c r="G115" s="156"/>
      <c r="H115" s="157"/>
      <c r="I115" s="158"/>
      <c r="J115" s="159"/>
      <c r="K115" s="42"/>
      <c r="L115" s="28" t="str">
        <f>+$A$1</f>
        <v>Ehlers</v>
      </c>
      <c r="M115" s="29" t="str">
        <f>+$B$1</f>
        <v>Neil</v>
      </c>
      <c r="N115" s="141">
        <v>154</v>
      </c>
      <c r="O115" s="141">
        <v>31</v>
      </c>
      <c r="P115" s="141">
        <v>62</v>
      </c>
      <c r="Q115" s="141">
        <v>8</v>
      </c>
      <c r="R115" s="141">
        <v>71</v>
      </c>
      <c r="S115" s="141">
        <v>21</v>
      </c>
      <c r="T115" s="141">
        <v>6</v>
      </c>
      <c r="U115" s="141">
        <v>46</v>
      </c>
    </row>
    <row r="116" spans="1:21" ht="15.75" x14ac:dyDescent="0.2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</row>
    <row r="117" spans="1:21" ht="15.75" x14ac:dyDescent="0.25">
      <c r="A117" s="139" t="s">
        <v>120</v>
      </c>
    </row>
    <row r="118" spans="1:21" ht="15.75" x14ac:dyDescent="0.25">
      <c r="A118" s="139"/>
    </row>
    <row r="119" spans="1:21" ht="15.75" x14ac:dyDescent="0.25">
      <c r="A119" s="148" t="s">
        <v>121</v>
      </c>
      <c r="B119" s="161">
        <f>+$C$15</f>
        <v>9</v>
      </c>
      <c r="C119" s="160" t="s">
        <v>122</v>
      </c>
      <c r="D119" s="162">
        <f>+$D$13</f>
        <v>8.75</v>
      </c>
    </row>
    <row r="120" spans="1:21" ht="15.75" x14ac:dyDescent="0.25">
      <c r="A120" s="158"/>
      <c r="B120" s="151"/>
      <c r="C120" s="163"/>
      <c r="D120" s="164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</row>
    <row r="121" spans="1:21" ht="15.75" x14ac:dyDescent="0.2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</row>
    <row r="122" spans="1:21" ht="18.75" x14ac:dyDescent="0.3">
      <c r="A122" s="165" t="s">
        <v>188</v>
      </c>
      <c r="B122" s="166"/>
      <c r="C122" s="166"/>
      <c r="D122" s="166"/>
    </row>
    <row r="123" spans="1:21" ht="18.75" x14ac:dyDescent="0.3">
      <c r="A123" s="165"/>
      <c r="B123" s="166"/>
      <c r="C123" s="166"/>
      <c r="D123" s="166"/>
    </row>
    <row r="124" spans="1:21" ht="15.75" x14ac:dyDescent="0.25">
      <c r="A124" s="139" t="s">
        <v>189</v>
      </c>
      <c r="B124" s="167"/>
      <c r="C124" s="167"/>
    </row>
    <row r="125" spans="1:21" ht="15.75" x14ac:dyDescent="0.25">
      <c r="A125" s="139"/>
      <c r="B125" s="167"/>
      <c r="C125" s="167"/>
    </row>
    <row r="126" spans="1:21" ht="15.75" x14ac:dyDescent="0.25">
      <c r="A126" s="160" t="s">
        <v>124</v>
      </c>
    </row>
    <row r="127" spans="1:21" ht="15.75" x14ac:dyDescent="0.25">
      <c r="A127" s="160"/>
    </row>
    <row r="128" spans="1:21" ht="15.75" x14ac:dyDescent="0.25">
      <c r="A128" s="160"/>
    </row>
    <row r="129" spans="1:21" ht="15.75" x14ac:dyDescent="0.25">
      <c r="A129" s="160" t="s">
        <v>127</v>
      </c>
    </row>
    <row r="130" spans="1:21" ht="15.75" x14ac:dyDescent="0.25">
      <c r="A130" s="160"/>
    </row>
    <row r="131" spans="1:21" ht="15.75" x14ac:dyDescent="0.25">
      <c r="A131" s="160"/>
    </row>
    <row r="132" spans="1:21" ht="15.75" x14ac:dyDescent="0.25">
      <c r="A132" s="160" t="s">
        <v>128</v>
      </c>
    </row>
    <row r="133" spans="1:21" ht="15.75" x14ac:dyDescent="0.25">
      <c r="A133" s="160"/>
    </row>
    <row r="134" spans="1:21" ht="15.75" x14ac:dyDescent="0.25">
      <c r="A134" s="160"/>
    </row>
    <row r="135" spans="1:21" ht="15.75" x14ac:dyDescent="0.25">
      <c r="A135" s="160" t="s">
        <v>129</v>
      </c>
    </row>
    <row r="136" spans="1:21" ht="15.75" x14ac:dyDescent="0.25">
      <c r="A136" s="160"/>
    </row>
    <row r="138" spans="1:21" ht="15.75" x14ac:dyDescent="0.25">
      <c r="A138" s="139" t="s">
        <v>190</v>
      </c>
      <c r="B138" s="167"/>
      <c r="C138" s="167"/>
      <c r="D138" s="167"/>
    </row>
    <row r="139" spans="1:21" x14ac:dyDescent="0.25">
      <c r="A139" s="167"/>
      <c r="B139" s="167"/>
      <c r="C139" s="167"/>
      <c r="D139" s="167"/>
    </row>
    <row r="140" spans="1:21" ht="15.75" x14ac:dyDescent="0.25">
      <c r="A140" s="160" t="s">
        <v>137</v>
      </c>
    </row>
    <row r="141" spans="1:21" ht="15.75" x14ac:dyDescent="0.25">
      <c r="A141" s="160"/>
    </row>
    <row r="142" spans="1:21" ht="15.75" thickBot="1" x14ac:dyDescent="0.3">
      <c r="A142" t="s">
        <v>159</v>
      </c>
      <c r="F142" s="42"/>
      <c r="H142" s="42"/>
      <c r="K142" s="87"/>
      <c r="T142" s="42"/>
      <c r="U142" s="42"/>
    </row>
    <row r="143" spans="1:21" x14ac:dyDescent="0.25">
      <c r="A143" s="1" t="s">
        <v>162</v>
      </c>
      <c r="B143" s="1"/>
      <c r="D143" s="4" t="s">
        <v>46</v>
      </c>
      <c r="E143" s="4" t="s">
        <v>46</v>
      </c>
      <c r="F143" s="4" t="s">
        <v>46</v>
      </c>
      <c r="G143" s="4" t="s">
        <v>47</v>
      </c>
      <c r="H143" s="44" t="s">
        <v>47</v>
      </c>
      <c r="I143" s="6" t="s">
        <v>47</v>
      </c>
      <c r="J143" s="6" t="s">
        <v>47</v>
      </c>
      <c r="K143" s="6" t="s">
        <v>47</v>
      </c>
      <c r="L143" s="6" t="s">
        <v>47</v>
      </c>
      <c r="M143" s="6" t="s">
        <v>47</v>
      </c>
      <c r="N143" s="47" t="s">
        <v>47</v>
      </c>
      <c r="O143" s="4" t="s">
        <v>47</v>
      </c>
      <c r="P143" s="4" t="s">
        <v>47</v>
      </c>
      <c r="Q143" s="4" t="s">
        <v>47</v>
      </c>
      <c r="R143" s="4" t="s">
        <v>47</v>
      </c>
      <c r="S143" s="4" t="s">
        <v>47</v>
      </c>
      <c r="T143" s="44" t="s">
        <v>47</v>
      </c>
    </row>
    <row r="144" spans="1:21" x14ac:dyDescent="0.25">
      <c r="A144" s="9" t="s">
        <v>139</v>
      </c>
      <c r="B144" s="1" t="s">
        <v>145</v>
      </c>
      <c r="D144" s="89" t="s">
        <v>49</v>
      </c>
      <c r="E144" s="89" t="s">
        <v>49</v>
      </c>
      <c r="F144" s="72" t="s">
        <v>49</v>
      </c>
      <c r="G144" s="92" t="s">
        <v>49</v>
      </c>
      <c r="H144" s="121" t="s">
        <v>49</v>
      </c>
      <c r="I144" s="173" t="s">
        <v>49</v>
      </c>
      <c r="J144" s="173" t="s">
        <v>49</v>
      </c>
      <c r="K144" s="173" t="s">
        <v>49</v>
      </c>
      <c r="L144" s="173" t="s">
        <v>49</v>
      </c>
      <c r="M144" s="173" t="s">
        <v>49</v>
      </c>
      <c r="N144" s="174" t="s">
        <v>49</v>
      </c>
      <c r="O144" s="92" t="s">
        <v>49</v>
      </c>
      <c r="P144" s="92" t="s">
        <v>49</v>
      </c>
      <c r="Q144" s="92" t="s">
        <v>49</v>
      </c>
      <c r="R144" s="92" t="s">
        <v>49</v>
      </c>
      <c r="S144" s="92" t="s">
        <v>49</v>
      </c>
      <c r="T144" s="121" t="s">
        <v>49</v>
      </c>
    </row>
    <row r="145" spans="1:20" x14ac:dyDescent="0.25">
      <c r="A145" s="177" t="s">
        <v>146</v>
      </c>
      <c r="B145" s="1"/>
      <c r="D145" s="10" t="s">
        <v>52</v>
      </c>
      <c r="E145" s="10" t="s">
        <v>52</v>
      </c>
      <c r="F145" s="10" t="s">
        <v>52</v>
      </c>
      <c r="G145" s="90" t="s">
        <v>52</v>
      </c>
      <c r="H145" s="59" t="s">
        <v>52</v>
      </c>
      <c r="I145" s="18" t="s">
        <v>52</v>
      </c>
      <c r="J145" s="18" t="s">
        <v>52</v>
      </c>
      <c r="K145" s="18" t="s">
        <v>52</v>
      </c>
      <c r="L145" s="18" t="s">
        <v>52</v>
      </c>
      <c r="M145" s="18" t="s">
        <v>52</v>
      </c>
      <c r="N145" s="91" t="s">
        <v>52</v>
      </c>
      <c r="O145" s="90" t="s">
        <v>52</v>
      </c>
      <c r="P145" s="90" t="s">
        <v>52</v>
      </c>
      <c r="Q145" s="90" t="s">
        <v>52</v>
      </c>
      <c r="R145" s="90" t="s">
        <v>52</v>
      </c>
      <c r="S145" s="90" t="s">
        <v>52</v>
      </c>
      <c r="T145" s="59" t="s">
        <v>52</v>
      </c>
    </row>
    <row r="146" spans="1:20" x14ac:dyDescent="0.25">
      <c r="A146" s="1"/>
      <c r="B146" s="1"/>
      <c r="D146" s="10" t="s">
        <v>55</v>
      </c>
      <c r="E146" s="10" t="s">
        <v>56</v>
      </c>
      <c r="F146" s="10" t="s">
        <v>57</v>
      </c>
      <c r="G146" s="90" t="s">
        <v>58</v>
      </c>
      <c r="H146" s="59" t="s">
        <v>59</v>
      </c>
      <c r="I146" s="18" t="s">
        <v>60</v>
      </c>
      <c r="J146" s="18" t="s">
        <v>61</v>
      </c>
      <c r="K146" s="18" t="s">
        <v>62</v>
      </c>
      <c r="L146" s="18" t="s">
        <v>63</v>
      </c>
      <c r="M146" s="18" t="s">
        <v>64</v>
      </c>
      <c r="N146" s="91" t="s">
        <v>65</v>
      </c>
      <c r="O146" s="92" t="s">
        <v>66</v>
      </c>
      <c r="P146" s="92" t="s">
        <v>67</v>
      </c>
      <c r="Q146" s="92" t="s">
        <v>68</v>
      </c>
      <c r="R146" s="92" t="s">
        <v>69</v>
      </c>
      <c r="S146" s="92" t="s">
        <v>147</v>
      </c>
      <c r="T146" s="121" t="s">
        <v>172</v>
      </c>
    </row>
    <row r="147" spans="1:20" ht="15.75" thickBot="1" x14ac:dyDescent="0.3">
      <c r="A147" s="19" t="s">
        <v>18</v>
      </c>
      <c r="B147" s="20" t="s">
        <v>19</v>
      </c>
      <c r="D147" s="81">
        <v>42420</v>
      </c>
      <c r="E147" s="81">
        <v>42450</v>
      </c>
      <c r="F147" s="81">
        <v>42464</v>
      </c>
      <c r="G147" s="446">
        <v>42476</v>
      </c>
      <c r="H147" s="111">
        <v>42492</v>
      </c>
      <c r="I147" s="113">
        <v>42518</v>
      </c>
      <c r="J147" s="113">
        <v>42548</v>
      </c>
      <c r="K147" s="113">
        <v>42562</v>
      </c>
      <c r="L147" s="113">
        <v>42602</v>
      </c>
      <c r="M147" s="113">
        <v>42646</v>
      </c>
      <c r="N147" s="114">
        <v>42679</v>
      </c>
      <c r="O147" s="446">
        <v>42710</v>
      </c>
      <c r="P147" s="446">
        <v>42741</v>
      </c>
      <c r="Q147" s="446">
        <v>42763</v>
      </c>
      <c r="R147" s="446">
        <v>42798</v>
      </c>
      <c r="S147" s="446">
        <v>42815</v>
      </c>
      <c r="T147" s="111">
        <v>42833</v>
      </c>
    </row>
    <row r="148" spans="1:20" x14ac:dyDescent="0.25">
      <c r="A148" s="28" t="str">
        <f>+$A$1</f>
        <v>Ehlers</v>
      </c>
      <c r="B148" s="29" t="str">
        <f>+$B$1</f>
        <v>Neil</v>
      </c>
      <c r="C148" s="223" t="s">
        <v>70</v>
      </c>
      <c r="D148" s="37">
        <v>1</v>
      </c>
      <c r="E148" s="141">
        <v>1</v>
      </c>
      <c r="F148" s="67">
        <v>1</v>
      </c>
      <c r="G148" s="67">
        <v>1</v>
      </c>
      <c r="H148" s="67">
        <v>1</v>
      </c>
      <c r="I148" s="67">
        <v>1</v>
      </c>
      <c r="J148" s="67">
        <v>1</v>
      </c>
      <c r="K148" s="67">
        <v>1</v>
      </c>
      <c r="L148" s="67">
        <v>1</v>
      </c>
      <c r="M148" s="141">
        <v>11</v>
      </c>
      <c r="N148" s="67">
        <v>13</v>
      </c>
      <c r="O148" s="67">
        <v>12</v>
      </c>
      <c r="P148" s="37">
        <v>10</v>
      </c>
      <c r="Q148" s="67">
        <v>11</v>
      </c>
      <c r="R148" s="37">
        <v>12</v>
      </c>
      <c r="S148" s="37">
        <v>11</v>
      </c>
      <c r="T148" s="141">
        <v>8</v>
      </c>
    </row>
    <row r="149" spans="1:20" x14ac:dyDescent="0.25">
      <c r="C149" s="42"/>
    </row>
    <row r="150" spans="1:20" x14ac:dyDescent="0.25">
      <c r="C150" s="42"/>
    </row>
    <row r="151" spans="1:20" x14ac:dyDescent="0.25">
      <c r="C151" s="42"/>
    </row>
    <row r="152" spans="1:20" x14ac:dyDescent="0.25">
      <c r="C152" s="42"/>
    </row>
    <row r="153" spans="1:20" x14ac:dyDescent="0.25">
      <c r="C153" s="42"/>
    </row>
    <row r="154" spans="1:20" x14ac:dyDescent="0.25">
      <c r="C154" s="42"/>
    </row>
    <row r="155" spans="1:20" x14ac:dyDescent="0.25">
      <c r="C155" s="42"/>
    </row>
    <row r="156" spans="1:20" x14ac:dyDescent="0.25">
      <c r="C156" s="42"/>
    </row>
    <row r="157" spans="1:20" x14ac:dyDescent="0.25">
      <c r="C157" s="42"/>
    </row>
    <row r="158" spans="1:20" x14ac:dyDescent="0.25">
      <c r="C158" s="42"/>
    </row>
    <row r="159" spans="1:20" x14ac:dyDescent="0.25">
      <c r="C159" s="42"/>
    </row>
    <row r="160" spans="1:20" x14ac:dyDescent="0.25">
      <c r="C160" s="42"/>
    </row>
    <row r="161" spans="1:13" x14ac:dyDescent="0.25">
      <c r="C161" s="42"/>
    </row>
    <row r="162" spans="1:13" x14ac:dyDescent="0.25">
      <c r="C162" s="42"/>
    </row>
    <row r="163" spans="1:13" x14ac:dyDescent="0.25">
      <c r="C163" s="42"/>
    </row>
    <row r="164" spans="1:13" x14ac:dyDescent="0.25">
      <c r="C164" s="42"/>
    </row>
    <row r="165" spans="1:13" x14ac:dyDescent="0.25">
      <c r="C165" s="42"/>
    </row>
    <row r="166" spans="1:13" x14ac:dyDescent="0.25">
      <c r="C166" s="42"/>
    </row>
    <row r="167" spans="1:13" ht="15.75" thickBot="1" x14ac:dyDescent="0.3">
      <c r="A167" t="s">
        <v>175</v>
      </c>
    </row>
    <row r="168" spans="1:13" x14ac:dyDescent="0.25">
      <c r="A168" s="1" t="s">
        <v>162</v>
      </c>
      <c r="B168" s="1"/>
      <c r="D168" s="8" t="s">
        <v>84</v>
      </c>
      <c r="E168" s="79" t="s">
        <v>84</v>
      </c>
      <c r="F168" s="79" t="s">
        <v>84</v>
      </c>
      <c r="G168" s="109" t="s">
        <v>84</v>
      </c>
      <c r="H168" s="8" t="s">
        <v>84</v>
      </c>
      <c r="I168" s="109" t="s">
        <v>84</v>
      </c>
      <c r="J168" s="88" t="s">
        <v>84</v>
      </c>
      <c r="K168" s="8" t="s">
        <v>84</v>
      </c>
      <c r="L168" s="8" t="s">
        <v>84</v>
      </c>
      <c r="M168" s="8" t="s">
        <v>84</v>
      </c>
    </row>
    <row r="169" spans="1:13" x14ac:dyDescent="0.25">
      <c r="A169" s="9" t="s">
        <v>139</v>
      </c>
      <c r="B169" s="1"/>
      <c r="D169" s="59" t="s">
        <v>85</v>
      </c>
      <c r="E169" s="18" t="s">
        <v>85</v>
      </c>
      <c r="F169" s="18" t="s">
        <v>85</v>
      </c>
      <c r="G169" s="91" t="s">
        <v>85</v>
      </c>
      <c r="H169" s="59" t="s">
        <v>85</v>
      </c>
      <c r="I169" s="91" t="s">
        <v>85</v>
      </c>
      <c r="J169" s="59" t="s">
        <v>85</v>
      </c>
      <c r="K169" s="59" t="s">
        <v>85</v>
      </c>
      <c r="L169" s="59" t="s">
        <v>85</v>
      </c>
      <c r="M169" s="59" t="s">
        <v>85</v>
      </c>
    </row>
    <row r="170" spans="1:13" x14ac:dyDescent="0.25">
      <c r="A170" s="1" t="s">
        <v>148</v>
      </c>
      <c r="B170" s="1"/>
      <c r="D170" s="59" t="s">
        <v>17</v>
      </c>
      <c r="E170" s="18" t="s">
        <v>17</v>
      </c>
      <c r="F170" s="18" t="s">
        <v>17</v>
      </c>
      <c r="G170" s="91" t="s">
        <v>17</v>
      </c>
      <c r="H170" s="59" t="s">
        <v>17</v>
      </c>
      <c r="I170" s="91" t="s">
        <v>17</v>
      </c>
      <c r="J170" s="59" t="s">
        <v>17</v>
      </c>
      <c r="K170" s="59" t="s">
        <v>17</v>
      </c>
      <c r="L170" s="59" t="s">
        <v>17</v>
      </c>
      <c r="M170" s="59" t="s">
        <v>17</v>
      </c>
    </row>
    <row r="171" spans="1:13" x14ac:dyDescent="0.25">
      <c r="A171" s="1" t="s">
        <v>36</v>
      </c>
      <c r="B171" s="1"/>
      <c r="D171" s="59" t="s">
        <v>86</v>
      </c>
      <c r="E171" s="18" t="s">
        <v>86</v>
      </c>
      <c r="F171" s="18" t="s">
        <v>86</v>
      </c>
      <c r="G171" s="91" t="s">
        <v>86</v>
      </c>
      <c r="H171" s="59" t="s">
        <v>86</v>
      </c>
      <c r="I171" s="91" t="s">
        <v>86</v>
      </c>
      <c r="J171" s="59" t="s">
        <v>86</v>
      </c>
      <c r="K171" s="59" t="s">
        <v>86</v>
      </c>
      <c r="L171" s="59" t="s">
        <v>86</v>
      </c>
      <c r="M171" s="59" t="s">
        <v>86</v>
      </c>
    </row>
    <row r="172" spans="1:13" ht="15.75" thickBot="1" x14ac:dyDescent="0.3">
      <c r="A172" s="19" t="s">
        <v>18</v>
      </c>
      <c r="B172" s="20" t="s">
        <v>19</v>
      </c>
      <c r="D172" s="111">
        <v>42562</v>
      </c>
      <c r="E172" s="112">
        <v>42602</v>
      </c>
      <c r="F172" s="113">
        <v>42646</v>
      </c>
      <c r="G172" s="114">
        <v>42679</v>
      </c>
      <c r="H172" s="111">
        <v>42710</v>
      </c>
      <c r="I172" s="114">
        <v>42741</v>
      </c>
      <c r="J172" s="111">
        <v>42763</v>
      </c>
      <c r="K172" s="111">
        <v>42798</v>
      </c>
      <c r="L172" s="111">
        <v>42815</v>
      </c>
      <c r="M172" s="111">
        <v>42833</v>
      </c>
    </row>
    <row r="173" spans="1:13" x14ac:dyDescent="0.25">
      <c r="A173" s="28" t="str">
        <f>+$A$1</f>
        <v>Ehlers</v>
      </c>
      <c r="B173" s="29" t="str">
        <f>+$B$1</f>
        <v>Neil</v>
      </c>
      <c r="C173" s="218" t="s">
        <v>87</v>
      </c>
      <c r="D173" s="37">
        <v>55</v>
      </c>
      <c r="E173" s="37">
        <v>53</v>
      </c>
      <c r="F173" s="141">
        <v>76</v>
      </c>
      <c r="G173" s="37">
        <v>79</v>
      </c>
      <c r="H173" s="37">
        <v>82</v>
      </c>
      <c r="I173" s="37">
        <v>80</v>
      </c>
      <c r="J173" s="37">
        <v>80</v>
      </c>
      <c r="K173" s="37">
        <v>83</v>
      </c>
      <c r="L173" s="37">
        <v>85</v>
      </c>
      <c r="M173" s="141">
        <v>71</v>
      </c>
    </row>
    <row r="193" spans="1:11" ht="15.75" thickBot="1" x14ac:dyDescent="0.3">
      <c r="A193" t="s">
        <v>106</v>
      </c>
    </row>
    <row r="194" spans="1:11" x14ac:dyDescent="0.25">
      <c r="A194" s="1" t="s">
        <v>150</v>
      </c>
      <c r="B194" s="1"/>
      <c r="D194" s="271" t="s">
        <v>107</v>
      </c>
      <c r="E194" s="272" t="s">
        <v>108</v>
      </c>
      <c r="F194" s="273" t="s">
        <v>108</v>
      </c>
      <c r="G194" s="123" t="s">
        <v>108</v>
      </c>
      <c r="H194" s="123" t="s">
        <v>108</v>
      </c>
      <c r="I194" s="124" t="s">
        <v>108</v>
      </c>
      <c r="J194" s="124" t="s">
        <v>108</v>
      </c>
      <c r="K194" s="124" t="s">
        <v>108</v>
      </c>
    </row>
    <row r="195" spans="1:11" x14ac:dyDescent="0.25">
      <c r="A195" s="1" t="s">
        <v>181</v>
      </c>
      <c r="B195" s="1"/>
      <c r="D195" s="275" t="s">
        <v>182</v>
      </c>
      <c r="E195" s="126" t="s">
        <v>17</v>
      </c>
      <c r="F195" s="127" t="s">
        <v>17</v>
      </c>
      <c r="G195" s="127" t="s">
        <v>109</v>
      </c>
      <c r="H195" s="127" t="s">
        <v>109</v>
      </c>
      <c r="I195" s="126" t="s">
        <v>109</v>
      </c>
      <c r="J195" s="126" t="s">
        <v>109</v>
      </c>
      <c r="K195" s="126" t="s">
        <v>109</v>
      </c>
    </row>
    <row r="196" spans="1:11" x14ac:dyDescent="0.25">
      <c r="A196" s="1" t="s">
        <v>139</v>
      </c>
      <c r="B196" s="1"/>
      <c r="D196" s="275" t="s">
        <v>184</v>
      </c>
      <c r="E196" s="126" t="s">
        <v>110</v>
      </c>
      <c r="F196" s="127" t="s">
        <v>110</v>
      </c>
      <c r="G196" s="127" t="s">
        <v>110</v>
      </c>
      <c r="H196" s="127" t="s">
        <v>110</v>
      </c>
      <c r="I196" s="126" t="s">
        <v>110</v>
      </c>
      <c r="J196" s="126" t="s">
        <v>110</v>
      </c>
      <c r="K196" s="126" t="s">
        <v>110</v>
      </c>
    </row>
    <row r="197" spans="1:11" x14ac:dyDescent="0.25">
      <c r="A197" s="1" t="s">
        <v>108</v>
      </c>
      <c r="B197" s="1"/>
      <c r="D197" s="276" t="s">
        <v>186</v>
      </c>
      <c r="E197" s="126" t="s">
        <v>111</v>
      </c>
      <c r="F197" s="127" t="s">
        <v>111</v>
      </c>
      <c r="G197" s="127" t="s">
        <v>111</v>
      </c>
      <c r="H197" s="127" t="s">
        <v>111</v>
      </c>
      <c r="I197" s="126" t="s">
        <v>111</v>
      </c>
      <c r="J197" s="126" t="s">
        <v>111</v>
      </c>
      <c r="K197" s="126" t="s">
        <v>111</v>
      </c>
    </row>
    <row r="198" spans="1:11" ht="15.75" thickBot="1" x14ac:dyDescent="0.3">
      <c r="A198" s="19" t="s">
        <v>18</v>
      </c>
      <c r="B198" s="20" t="s">
        <v>19</v>
      </c>
      <c r="D198" s="185">
        <v>42562</v>
      </c>
      <c r="E198" s="185">
        <v>42602</v>
      </c>
      <c r="F198" s="185">
        <v>42710</v>
      </c>
      <c r="G198" s="186">
        <v>42741</v>
      </c>
      <c r="H198" s="186">
        <v>42763</v>
      </c>
      <c r="I198" s="185">
        <v>42798</v>
      </c>
      <c r="J198" s="185">
        <v>42815</v>
      </c>
      <c r="K198" s="277">
        <v>42833</v>
      </c>
    </row>
    <row r="199" spans="1:11" x14ac:dyDescent="0.25">
      <c r="A199" s="28" t="str">
        <f>+$A$1</f>
        <v>Ehlers</v>
      </c>
      <c r="B199" s="29" t="str">
        <f>+$B$1</f>
        <v>Neil</v>
      </c>
      <c r="C199" s="240" t="s">
        <v>112</v>
      </c>
      <c r="D199" s="221">
        <v>23</v>
      </c>
      <c r="E199" s="221">
        <v>31</v>
      </c>
      <c r="F199" s="221">
        <v>59</v>
      </c>
      <c r="G199" s="221">
        <v>53</v>
      </c>
      <c r="H199" s="221">
        <v>55</v>
      </c>
      <c r="I199" s="221">
        <v>54</v>
      </c>
      <c r="J199" s="221">
        <v>51</v>
      </c>
      <c r="K199" s="141">
        <v>46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117"/>
  <sheetViews>
    <sheetView workbookViewId="0"/>
  </sheetViews>
  <sheetFormatPr defaultRowHeight="15" x14ac:dyDescent="0.25"/>
  <cols>
    <col min="3" max="3" width="28.7109375" customWidth="1"/>
  </cols>
  <sheetData>
    <row r="1" spans="1:19" ht="15.75" thickBot="1" x14ac:dyDescent="0.3">
      <c r="A1" s="220" t="s">
        <v>207</v>
      </c>
      <c r="B1" s="86" t="s">
        <v>208</v>
      </c>
      <c r="C1" t="s">
        <v>160</v>
      </c>
    </row>
    <row r="2" spans="1:19" x14ac:dyDescent="0.25">
      <c r="A2" s="252"/>
      <c r="B2" s="252"/>
      <c r="J2" s="1" t="s">
        <v>192</v>
      </c>
      <c r="K2" s="1"/>
      <c r="L2" s="130" t="s">
        <v>30</v>
      </c>
      <c r="M2" s="191" t="s">
        <v>3</v>
      </c>
      <c r="N2" s="278" t="s">
        <v>3</v>
      </c>
      <c r="O2" s="131" t="s">
        <v>47</v>
      </c>
      <c r="P2" s="279" t="s">
        <v>84</v>
      </c>
      <c r="Q2" s="280" t="s">
        <v>92</v>
      </c>
      <c r="R2" s="192" t="s">
        <v>47</v>
      </c>
      <c r="S2" s="124" t="s">
        <v>108</v>
      </c>
    </row>
    <row r="3" spans="1:19" x14ac:dyDescent="0.25">
      <c r="A3" s="252"/>
      <c r="B3" s="252"/>
      <c r="C3" t="s">
        <v>157</v>
      </c>
      <c r="J3" s="9" t="s">
        <v>139</v>
      </c>
      <c r="K3" s="1"/>
      <c r="L3" s="132" t="s">
        <v>7</v>
      </c>
      <c r="M3" s="133" t="s">
        <v>9</v>
      </c>
      <c r="N3" s="281" t="s">
        <v>9</v>
      </c>
      <c r="O3" s="193" t="s">
        <v>49</v>
      </c>
      <c r="P3" s="282" t="s">
        <v>85</v>
      </c>
      <c r="Q3" s="283" t="s">
        <v>93</v>
      </c>
      <c r="R3" s="194" t="s">
        <v>49</v>
      </c>
      <c r="S3" s="126" t="s">
        <v>109</v>
      </c>
    </row>
    <row r="4" spans="1:19" x14ac:dyDescent="0.25">
      <c r="A4" s="252"/>
      <c r="B4" s="252"/>
      <c r="C4" s="251" t="s">
        <v>158</v>
      </c>
      <c r="J4" s="1" t="s">
        <v>108</v>
      </c>
      <c r="K4" s="1"/>
      <c r="L4" s="132" t="s">
        <v>17</v>
      </c>
      <c r="M4" s="133" t="s">
        <v>40</v>
      </c>
      <c r="N4" s="281" t="s">
        <v>17</v>
      </c>
      <c r="O4" s="134" t="s">
        <v>17</v>
      </c>
      <c r="P4" s="282" t="s">
        <v>17</v>
      </c>
      <c r="Q4" s="283" t="s">
        <v>94</v>
      </c>
      <c r="R4" s="195" t="s">
        <v>97</v>
      </c>
      <c r="S4" s="126" t="s">
        <v>110</v>
      </c>
    </row>
    <row r="5" spans="1:19" x14ac:dyDescent="0.25">
      <c r="A5" s="252"/>
      <c r="B5" s="252"/>
      <c r="C5" s="36" t="s">
        <v>191</v>
      </c>
      <c r="J5" s="99"/>
      <c r="K5" s="1"/>
      <c r="L5" s="132" t="s">
        <v>34</v>
      </c>
      <c r="M5" s="133" t="s">
        <v>17</v>
      </c>
      <c r="N5" s="281" t="s">
        <v>41</v>
      </c>
      <c r="O5" s="134" t="s">
        <v>41</v>
      </c>
      <c r="P5" s="282" t="s">
        <v>86</v>
      </c>
      <c r="Q5" s="283" t="s">
        <v>95</v>
      </c>
      <c r="R5" s="195" t="s">
        <v>17</v>
      </c>
      <c r="S5" s="126" t="s">
        <v>111</v>
      </c>
    </row>
    <row r="6" spans="1:19" ht="15.75" thickBot="1" x14ac:dyDescent="0.3">
      <c r="A6" s="252"/>
      <c r="B6" s="252"/>
      <c r="C6" s="141">
        <f>+$I$13</f>
        <v>164</v>
      </c>
      <c r="J6" s="19" t="s">
        <v>18</v>
      </c>
      <c r="K6" s="20" t="s">
        <v>19</v>
      </c>
      <c r="L6" s="196">
        <v>42833</v>
      </c>
      <c r="M6" s="197">
        <v>42833</v>
      </c>
      <c r="N6" s="284">
        <v>42833</v>
      </c>
      <c r="O6" s="198">
        <v>42833</v>
      </c>
      <c r="P6" s="285">
        <v>42833</v>
      </c>
      <c r="Q6" s="286">
        <v>42014</v>
      </c>
      <c r="R6" s="199">
        <v>42833</v>
      </c>
      <c r="S6" s="277">
        <v>42833</v>
      </c>
    </row>
    <row r="7" spans="1:19" ht="15.75" thickBot="1" x14ac:dyDescent="0.3">
      <c r="J7" s="28" t="str">
        <f>+$A$1</f>
        <v>Fraser</v>
      </c>
      <c r="K7" s="29" t="str">
        <f>+$B$1</f>
        <v>Bernardt</v>
      </c>
      <c r="L7" s="141">
        <v>62</v>
      </c>
      <c r="M7" s="141">
        <v>153</v>
      </c>
      <c r="N7" s="141">
        <v>164</v>
      </c>
      <c r="O7" s="141">
        <v>89</v>
      </c>
      <c r="P7" s="141">
        <v>87</v>
      </c>
      <c r="Q7" s="141">
        <v>147</v>
      </c>
      <c r="R7" s="141">
        <v>90</v>
      </c>
      <c r="S7" s="141">
        <v>133</v>
      </c>
    </row>
    <row r="8" spans="1:19" x14ac:dyDescent="0.25">
      <c r="A8" s="1" t="s">
        <v>138</v>
      </c>
      <c r="B8" s="1"/>
      <c r="C8" s="2" t="s">
        <v>0</v>
      </c>
      <c r="D8" s="3" t="s">
        <v>1</v>
      </c>
      <c r="E8" s="4" t="s">
        <v>2</v>
      </c>
      <c r="F8" s="5" t="s">
        <v>3</v>
      </c>
      <c r="G8" s="6" t="s">
        <v>2</v>
      </c>
      <c r="H8" s="7" t="s">
        <v>4</v>
      </c>
      <c r="I8" s="8" t="s">
        <v>3</v>
      </c>
    </row>
    <row r="9" spans="1:19" x14ac:dyDescent="0.25">
      <c r="A9" s="9" t="s">
        <v>5</v>
      </c>
      <c r="B9" s="1"/>
      <c r="C9" s="10" t="s">
        <v>6</v>
      </c>
      <c r="D9" s="11" t="s">
        <v>7</v>
      </c>
      <c r="E9" s="10" t="s">
        <v>8</v>
      </c>
      <c r="F9" s="12" t="s">
        <v>9</v>
      </c>
      <c r="G9" s="13" t="s">
        <v>8</v>
      </c>
      <c r="H9" s="14" t="s">
        <v>3</v>
      </c>
      <c r="I9" s="12" t="s">
        <v>9</v>
      </c>
    </row>
    <row r="10" spans="1:19" x14ac:dyDescent="0.25">
      <c r="B10" s="1"/>
      <c r="C10" s="10" t="s">
        <v>10</v>
      </c>
      <c r="D10" s="15"/>
      <c r="E10" s="16"/>
      <c r="F10" s="12" t="s">
        <v>11</v>
      </c>
      <c r="G10" s="13" t="s">
        <v>12</v>
      </c>
      <c r="H10" s="14" t="s">
        <v>9</v>
      </c>
      <c r="I10" s="12" t="s">
        <v>13</v>
      </c>
    </row>
    <row r="11" spans="1:19" x14ac:dyDescent="0.25">
      <c r="A11" s="1"/>
      <c r="B11" s="1"/>
      <c r="C11" s="10" t="s">
        <v>14</v>
      </c>
      <c r="D11" s="11"/>
      <c r="E11" s="10"/>
      <c r="F11" s="12" t="s">
        <v>15</v>
      </c>
      <c r="G11" s="17"/>
      <c r="H11" s="18" t="s">
        <v>16</v>
      </c>
      <c r="I11" s="12" t="s">
        <v>17</v>
      </c>
    </row>
    <row r="12" spans="1:19" ht="15.75" thickBot="1" x14ac:dyDescent="0.3">
      <c r="A12" s="19" t="s">
        <v>18</v>
      </c>
      <c r="B12" s="20" t="s">
        <v>19</v>
      </c>
      <c r="C12" s="21">
        <v>42562</v>
      </c>
      <c r="D12" s="22" t="s">
        <v>20</v>
      </c>
      <c r="E12" s="23" t="s">
        <v>21</v>
      </c>
      <c r="F12" s="24" t="s">
        <v>22</v>
      </c>
      <c r="G12" s="25" t="s">
        <v>23</v>
      </c>
      <c r="H12" s="26" t="s">
        <v>24</v>
      </c>
      <c r="I12" s="27">
        <v>42833</v>
      </c>
    </row>
    <row r="13" spans="1:19" x14ac:dyDescent="0.25">
      <c r="A13" s="28" t="str">
        <f>+$A$1</f>
        <v>Fraser</v>
      </c>
      <c r="B13" s="29" t="str">
        <f>+$B$1</f>
        <v>Bernardt</v>
      </c>
      <c r="C13" s="141">
        <v>7</v>
      </c>
      <c r="D13" s="212">
        <v>6.7444444444444445</v>
      </c>
      <c r="E13" s="317">
        <v>6.4443999999999999</v>
      </c>
      <c r="F13" s="207">
        <v>-0.30004444444444456</v>
      </c>
      <c r="G13" s="208">
        <v>4</v>
      </c>
      <c r="H13" s="209">
        <v>-1.2001777777777782</v>
      </c>
      <c r="I13" s="141">
        <v>164</v>
      </c>
    </row>
    <row r="14" spans="1:19" x14ac:dyDescent="0.25">
      <c r="A14" s="29"/>
      <c r="B14" s="29"/>
      <c r="C14" s="37" t="s">
        <v>25</v>
      </c>
      <c r="D14" s="38" t="s">
        <v>26</v>
      </c>
      <c r="E14" s="39" t="s">
        <v>27</v>
      </c>
      <c r="F14" s="39" t="s">
        <v>28</v>
      </c>
    </row>
    <row r="15" spans="1:19" x14ac:dyDescent="0.25">
      <c r="A15" s="29"/>
      <c r="B15" s="29"/>
      <c r="C15" s="37">
        <v>7</v>
      </c>
      <c r="D15" s="40"/>
      <c r="E15" s="40"/>
      <c r="F15" s="41">
        <v>42833</v>
      </c>
    </row>
    <row r="18" spans="1:10" x14ac:dyDescent="0.25">
      <c r="A18" s="187" t="s">
        <v>241</v>
      </c>
      <c r="B18" s="338">
        <v>42832</v>
      </c>
      <c r="C18" s="87">
        <v>1</v>
      </c>
      <c r="D18" s="87">
        <v>2</v>
      </c>
      <c r="E18" s="87">
        <v>3</v>
      </c>
      <c r="F18" s="87">
        <v>4</v>
      </c>
    </row>
    <row r="19" spans="1:10" x14ac:dyDescent="0.25">
      <c r="A19" t="s">
        <v>268</v>
      </c>
      <c r="C19" s="312" t="s">
        <v>269</v>
      </c>
      <c r="D19" s="374" t="s">
        <v>270</v>
      </c>
      <c r="E19" s="375" t="s">
        <v>271</v>
      </c>
      <c r="F19" s="376" t="s">
        <v>272</v>
      </c>
      <c r="G19" s="40" t="s">
        <v>243</v>
      </c>
      <c r="H19" s="40" t="s">
        <v>244</v>
      </c>
      <c r="I19" s="40" t="s">
        <v>78</v>
      </c>
    </row>
    <row r="20" spans="1:10" x14ac:dyDescent="0.25">
      <c r="A20" s="87">
        <v>1</v>
      </c>
      <c r="B20" s="312" t="s">
        <v>269</v>
      </c>
      <c r="C20" s="361"/>
      <c r="D20" s="217">
        <v>12</v>
      </c>
      <c r="E20" s="215">
        <v>11</v>
      </c>
      <c r="F20" s="200">
        <v>14</v>
      </c>
      <c r="G20" s="37">
        <v>37</v>
      </c>
      <c r="H20" s="37">
        <v>19</v>
      </c>
      <c r="I20" s="373">
        <v>1.9473684210526316</v>
      </c>
    </row>
    <row r="21" spans="1:10" x14ac:dyDescent="0.25">
      <c r="A21" s="87">
        <v>2</v>
      </c>
      <c r="B21" s="374" t="s">
        <v>270</v>
      </c>
      <c r="C21" s="217">
        <v>6</v>
      </c>
      <c r="D21" s="361"/>
      <c r="E21" s="200">
        <v>7</v>
      </c>
      <c r="F21" s="215">
        <v>8</v>
      </c>
      <c r="G21" s="37">
        <v>21</v>
      </c>
      <c r="H21" s="37">
        <v>28</v>
      </c>
      <c r="I21" s="373">
        <v>0.75</v>
      </c>
    </row>
    <row r="22" spans="1:10" x14ac:dyDescent="0.25">
      <c r="A22" s="87">
        <v>3</v>
      </c>
      <c r="B22" s="375" t="s">
        <v>271</v>
      </c>
      <c r="C22" s="215">
        <v>4</v>
      </c>
      <c r="D22" s="200">
        <v>6</v>
      </c>
      <c r="E22" s="361"/>
      <c r="F22" s="217"/>
      <c r="G22" s="37">
        <v>10</v>
      </c>
      <c r="H22" s="37">
        <v>18</v>
      </c>
      <c r="I22" s="373">
        <v>0.55555555555555558</v>
      </c>
    </row>
    <row r="23" spans="1:10" x14ac:dyDescent="0.25">
      <c r="A23" s="87">
        <v>4</v>
      </c>
      <c r="B23" s="377" t="s">
        <v>272</v>
      </c>
      <c r="C23" s="200">
        <v>9</v>
      </c>
      <c r="D23" s="215">
        <v>10</v>
      </c>
      <c r="E23" s="217"/>
      <c r="F23" s="361"/>
      <c r="G23" s="309">
        <v>19</v>
      </c>
      <c r="H23" s="37">
        <v>22</v>
      </c>
      <c r="I23" s="373">
        <v>0.86363636363636365</v>
      </c>
    </row>
    <row r="24" spans="1:10" x14ac:dyDescent="0.25">
      <c r="B24" s="40" t="s">
        <v>244</v>
      </c>
      <c r="C24" s="37">
        <v>19</v>
      </c>
      <c r="D24" s="37">
        <v>28</v>
      </c>
      <c r="E24" s="37">
        <v>18</v>
      </c>
      <c r="F24" s="37">
        <v>22</v>
      </c>
      <c r="G24" s="87"/>
      <c r="H24" s="87"/>
      <c r="I24" s="87"/>
    </row>
    <row r="25" spans="1:10" x14ac:dyDescent="0.25">
      <c r="C25" s="342" t="s">
        <v>247</v>
      </c>
      <c r="D25" s="343" t="s">
        <v>248</v>
      </c>
      <c r="E25" s="344" t="s">
        <v>249</v>
      </c>
    </row>
    <row r="28" spans="1:10" x14ac:dyDescent="0.25">
      <c r="G28" s="342" t="s">
        <v>247</v>
      </c>
      <c r="H28" s="343" t="s">
        <v>248</v>
      </c>
      <c r="I28" s="344" t="s">
        <v>249</v>
      </c>
      <c r="J28" s="137" t="s">
        <v>263</v>
      </c>
    </row>
    <row r="29" spans="1:10" x14ac:dyDescent="0.25">
      <c r="A29" s="376" t="s">
        <v>272</v>
      </c>
      <c r="B29" s="86" t="s">
        <v>208</v>
      </c>
      <c r="C29" s="346" t="s">
        <v>25</v>
      </c>
      <c r="D29" s="347" t="s">
        <v>26</v>
      </c>
      <c r="E29" s="347" t="s">
        <v>27</v>
      </c>
      <c r="F29" s="347" t="s">
        <v>28</v>
      </c>
      <c r="G29" s="351" t="s">
        <v>269</v>
      </c>
      <c r="H29" s="381" t="s">
        <v>270</v>
      </c>
      <c r="I29" s="382" t="s">
        <v>271</v>
      </c>
      <c r="J29" s="351" t="s">
        <v>269</v>
      </c>
    </row>
    <row r="30" spans="1:10" x14ac:dyDescent="0.25">
      <c r="A30" s="376" t="s">
        <v>272</v>
      </c>
      <c r="B30" s="86" t="s">
        <v>208</v>
      </c>
      <c r="C30" s="37">
        <v>7</v>
      </c>
      <c r="D30" s="40"/>
      <c r="E30" s="40"/>
      <c r="F30" s="350" t="s">
        <v>252</v>
      </c>
      <c r="G30" s="37">
        <v>0</v>
      </c>
      <c r="H30" s="37">
        <v>-1</v>
      </c>
      <c r="I30" s="37"/>
      <c r="J30" s="37">
        <v>0</v>
      </c>
    </row>
    <row r="33" spans="1:15" x14ac:dyDescent="0.25">
      <c r="A33" t="s">
        <v>29</v>
      </c>
      <c r="C33" s="42"/>
    </row>
    <row r="34" spans="1:15" ht="15.75" thickBot="1" x14ac:dyDescent="0.3">
      <c r="A34" t="s">
        <v>165</v>
      </c>
    </row>
    <row r="35" spans="1:15" x14ac:dyDescent="0.25">
      <c r="A35" s="1" t="s">
        <v>162</v>
      </c>
      <c r="B35" s="1"/>
      <c r="D35" s="3" t="s">
        <v>1</v>
      </c>
      <c r="E35" s="44" t="s">
        <v>30</v>
      </c>
    </row>
    <row r="36" spans="1:15" x14ac:dyDescent="0.25">
      <c r="A36" s="9" t="s">
        <v>139</v>
      </c>
      <c r="B36" s="1"/>
      <c r="D36" s="11" t="s">
        <v>7</v>
      </c>
      <c r="E36" s="12" t="s">
        <v>7</v>
      </c>
    </row>
    <row r="37" spans="1:15" x14ac:dyDescent="0.25">
      <c r="A37" s="169" t="s">
        <v>140</v>
      </c>
      <c r="B37" s="1"/>
      <c r="D37" s="15"/>
      <c r="E37" s="12" t="s">
        <v>17</v>
      </c>
    </row>
    <row r="38" spans="1:15" x14ac:dyDescent="0.25">
      <c r="A38" s="99"/>
      <c r="B38" s="1"/>
      <c r="D38" s="11"/>
      <c r="E38" s="59" t="s">
        <v>34</v>
      </c>
    </row>
    <row r="39" spans="1:15" ht="15.75" thickBot="1" x14ac:dyDescent="0.3">
      <c r="A39" s="19" t="s">
        <v>18</v>
      </c>
      <c r="B39" s="39" t="s">
        <v>19</v>
      </c>
      <c r="D39" s="22" t="s">
        <v>20</v>
      </c>
      <c r="E39" s="27">
        <v>42833</v>
      </c>
    </row>
    <row r="40" spans="1:15" x14ac:dyDescent="0.25">
      <c r="A40" s="28" t="str">
        <f>+$A$1</f>
        <v>Fraser</v>
      </c>
      <c r="B40" s="29" t="str">
        <f>+$B$1</f>
        <v>Bernardt</v>
      </c>
      <c r="C40" s="214" t="s">
        <v>193</v>
      </c>
      <c r="D40" s="212">
        <v>6.7444444444444445</v>
      </c>
      <c r="E40" s="215">
        <v>62</v>
      </c>
    </row>
    <row r="41" spans="1:15" x14ac:dyDescent="0.25">
      <c r="C41" s="42"/>
    </row>
    <row r="42" spans="1:15" ht="19.5" thickBot="1" x14ac:dyDescent="0.35">
      <c r="A42" t="s">
        <v>88</v>
      </c>
      <c r="D42" s="85"/>
      <c r="F42" s="42"/>
      <c r="G42" s="42"/>
      <c r="L42" s="85"/>
      <c r="M42" s="42"/>
      <c r="N42" s="42"/>
      <c r="O42" s="42"/>
    </row>
    <row r="43" spans="1:15" x14ac:dyDescent="0.25">
      <c r="A43" s="1" t="s">
        <v>162</v>
      </c>
      <c r="B43" s="1"/>
      <c r="D43" s="49" t="s">
        <v>4</v>
      </c>
      <c r="E43" s="78" t="s">
        <v>77</v>
      </c>
      <c r="F43" s="8" t="s">
        <v>77</v>
      </c>
      <c r="G43" s="79" t="s">
        <v>78</v>
      </c>
      <c r="H43" s="8" t="s">
        <v>84</v>
      </c>
    </row>
    <row r="44" spans="1:15" x14ac:dyDescent="0.25">
      <c r="A44" s="9" t="s">
        <v>139</v>
      </c>
      <c r="B44" s="1"/>
      <c r="D44" s="80" t="s">
        <v>3</v>
      </c>
      <c r="E44" s="10" t="s">
        <v>79</v>
      </c>
      <c r="F44" s="59" t="s">
        <v>80</v>
      </c>
      <c r="G44" s="13" t="s">
        <v>81</v>
      </c>
      <c r="H44" s="59" t="s">
        <v>85</v>
      </c>
    </row>
    <row r="45" spans="1:15" x14ac:dyDescent="0.25">
      <c r="A45" s="1"/>
      <c r="B45" s="1"/>
      <c r="D45" s="80" t="s">
        <v>9</v>
      </c>
      <c r="E45" s="10" t="s">
        <v>89</v>
      </c>
      <c r="F45" s="12" t="s">
        <v>89</v>
      </c>
      <c r="G45" s="13" t="s">
        <v>89</v>
      </c>
      <c r="H45" s="59" t="s">
        <v>17</v>
      </c>
    </row>
    <row r="46" spans="1:15" x14ac:dyDescent="0.25">
      <c r="A46" s="1"/>
      <c r="B46" s="1"/>
      <c r="D46" s="59" t="s">
        <v>16</v>
      </c>
      <c r="E46" s="10" t="s">
        <v>90</v>
      </c>
      <c r="F46" s="12" t="s">
        <v>90</v>
      </c>
      <c r="G46" s="13" t="s">
        <v>90</v>
      </c>
      <c r="H46" s="59" t="s">
        <v>86</v>
      </c>
    </row>
    <row r="47" spans="1:15" ht="15.75" thickBot="1" x14ac:dyDescent="0.3">
      <c r="A47" s="19" t="s">
        <v>18</v>
      </c>
      <c r="B47" s="39" t="s">
        <v>19</v>
      </c>
      <c r="D47" s="83" t="s">
        <v>24</v>
      </c>
      <c r="E47" s="94" t="s">
        <v>91</v>
      </c>
      <c r="F47" s="95" t="s">
        <v>91</v>
      </c>
      <c r="G47" s="96" t="s">
        <v>91</v>
      </c>
      <c r="H47" s="111">
        <v>42833</v>
      </c>
    </row>
    <row r="48" spans="1:15" x14ac:dyDescent="0.25">
      <c r="A48" s="28" t="str">
        <f>+$A$1</f>
        <v>Fraser</v>
      </c>
      <c r="B48" s="29" t="str">
        <f>+$B$1</f>
        <v>Bernardt</v>
      </c>
      <c r="C48" s="242" t="s">
        <v>198</v>
      </c>
      <c r="D48" s="141">
        <v>7</v>
      </c>
      <c r="E48" s="207">
        <v>-0.30004444444444456</v>
      </c>
      <c r="F48" s="208">
        <v>4</v>
      </c>
      <c r="G48" s="209">
        <v>-1.2001777777777782</v>
      </c>
      <c r="H48" s="210">
        <v>147</v>
      </c>
    </row>
    <row r="49" spans="1:21" x14ac:dyDescent="0.25">
      <c r="C49" s="42"/>
    </row>
    <row r="50" spans="1:21" x14ac:dyDescent="0.25">
      <c r="A50" t="s">
        <v>179</v>
      </c>
      <c r="C50" s="42"/>
    </row>
    <row r="51" spans="1:21" ht="19.5" thickBot="1" x14ac:dyDescent="0.35">
      <c r="A51" t="s">
        <v>171</v>
      </c>
      <c r="C51" s="85"/>
      <c r="D51" s="42"/>
      <c r="E51" s="42"/>
      <c r="F51" s="42"/>
      <c r="G51" s="42"/>
      <c r="H51" s="42"/>
    </row>
    <row r="52" spans="1:21" ht="18.75" x14ac:dyDescent="0.3">
      <c r="A52" s="1" t="s">
        <v>162</v>
      </c>
      <c r="B52" s="1"/>
      <c r="D52" s="49" t="s">
        <v>4</v>
      </c>
      <c r="E52" s="43" t="s">
        <v>92</v>
      </c>
      <c r="F52" s="45"/>
      <c r="G52" s="45"/>
      <c r="H52" s="270"/>
      <c r="I52" s="43" t="s">
        <v>99</v>
      </c>
      <c r="J52" s="44" t="s">
        <v>47</v>
      </c>
      <c r="N52" s="85"/>
      <c r="O52" s="42"/>
      <c r="P52" s="42"/>
      <c r="Q52" s="42"/>
      <c r="R52" s="42"/>
      <c r="S52" s="42"/>
    </row>
    <row r="53" spans="1:21" x14ac:dyDescent="0.25">
      <c r="A53" s="9" t="s">
        <v>139</v>
      </c>
      <c r="B53" s="1"/>
      <c r="D53" s="80" t="s">
        <v>3</v>
      </c>
      <c r="E53" s="50" t="s">
        <v>93</v>
      </c>
      <c r="F53" s="11" t="s">
        <v>100</v>
      </c>
      <c r="G53" s="11" t="s">
        <v>101</v>
      </c>
      <c r="H53" s="11" t="s">
        <v>102</v>
      </c>
      <c r="I53" s="50" t="s">
        <v>82</v>
      </c>
      <c r="J53" s="121" t="s">
        <v>49</v>
      </c>
    </row>
    <row r="54" spans="1:21" x14ac:dyDescent="0.25">
      <c r="A54" s="183" t="s">
        <v>149</v>
      </c>
      <c r="B54" s="1"/>
      <c r="D54" s="80" t="s">
        <v>9</v>
      </c>
      <c r="E54" s="50" t="s">
        <v>94</v>
      </c>
      <c r="F54" s="11" t="s">
        <v>97</v>
      </c>
      <c r="G54" s="11" t="s">
        <v>97</v>
      </c>
      <c r="H54" s="11" t="s">
        <v>25</v>
      </c>
      <c r="I54" s="50" t="s">
        <v>103</v>
      </c>
      <c r="J54" s="59" t="s">
        <v>97</v>
      </c>
    </row>
    <row r="55" spans="1:21" x14ac:dyDescent="0.25">
      <c r="A55" s="99"/>
      <c r="B55" s="1"/>
      <c r="D55" s="59" t="s">
        <v>16</v>
      </c>
      <c r="E55" s="50" t="s">
        <v>95</v>
      </c>
      <c r="F55" s="11" t="s">
        <v>104</v>
      </c>
      <c r="G55" s="11" t="s">
        <v>104</v>
      </c>
      <c r="H55" s="11" t="s">
        <v>105</v>
      </c>
      <c r="I55" s="50" t="s">
        <v>178</v>
      </c>
      <c r="J55" s="59" t="s">
        <v>17</v>
      </c>
    </row>
    <row r="56" spans="1:21" ht="15.75" thickBot="1" x14ac:dyDescent="0.3">
      <c r="A56" s="19" t="s">
        <v>18</v>
      </c>
      <c r="B56" s="39" t="s">
        <v>19</v>
      </c>
      <c r="D56" s="83" t="s">
        <v>24</v>
      </c>
      <c r="E56" s="117">
        <v>42014</v>
      </c>
      <c r="F56" s="22" t="s">
        <v>79</v>
      </c>
      <c r="G56" s="22" t="s">
        <v>80</v>
      </c>
      <c r="H56" s="22" t="s">
        <v>97</v>
      </c>
      <c r="I56" s="24" t="s">
        <v>103</v>
      </c>
      <c r="J56" s="66">
        <v>42833</v>
      </c>
    </row>
    <row r="57" spans="1:21" x14ac:dyDescent="0.25">
      <c r="A57" s="28" t="str">
        <f>+$A$1</f>
        <v>Fraser</v>
      </c>
      <c r="B57" s="29" t="str">
        <f>+$B$1</f>
        <v>Bernardt</v>
      </c>
      <c r="C57" s="214" t="s">
        <v>152</v>
      </c>
      <c r="D57" s="234">
        <v>-1.2001777777777782</v>
      </c>
      <c r="E57" s="235">
        <v>147</v>
      </c>
      <c r="F57" s="235">
        <v>60</v>
      </c>
      <c r="G57" s="235">
        <v>-65</v>
      </c>
      <c r="H57" s="235">
        <v>-5</v>
      </c>
      <c r="I57" s="246">
        <v>0.92307692307692313</v>
      </c>
      <c r="J57" s="239">
        <v>90</v>
      </c>
    </row>
    <row r="59" spans="1:21" ht="15.75" thickBot="1" x14ac:dyDescent="0.3">
      <c r="C59" s="42"/>
    </row>
    <row r="60" spans="1:21" ht="21" x14ac:dyDescent="0.35">
      <c r="A60" s="135" t="s">
        <v>114</v>
      </c>
      <c r="D60" s="136" t="str">
        <f>+$A$1</f>
        <v>Fraser</v>
      </c>
      <c r="E60" s="137" t="str">
        <f>+$B$1</f>
        <v>Bernardt</v>
      </c>
      <c r="L60" s="1" t="str">
        <f>+$J$2</f>
        <v>Date:7 &amp; 8 April 17</v>
      </c>
      <c r="M60" s="1"/>
      <c r="N60" s="130" t="s">
        <v>30</v>
      </c>
      <c r="O60" s="191" t="s">
        <v>3</v>
      </c>
      <c r="P60" s="278" t="s">
        <v>3</v>
      </c>
      <c r="Q60" s="131" t="s">
        <v>47</v>
      </c>
      <c r="R60" s="279" t="s">
        <v>84</v>
      </c>
      <c r="S60" s="280" t="s">
        <v>92</v>
      </c>
      <c r="T60" s="192" t="s">
        <v>47</v>
      </c>
      <c r="U60" s="124" t="s">
        <v>108</v>
      </c>
    </row>
    <row r="61" spans="1:21" ht="21" x14ac:dyDescent="0.35">
      <c r="A61" s="13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9" t="s">
        <v>139</v>
      </c>
      <c r="M61" s="1"/>
      <c r="N61" s="132" t="s">
        <v>7</v>
      </c>
      <c r="O61" s="133" t="s">
        <v>9</v>
      </c>
      <c r="P61" s="281" t="s">
        <v>9</v>
      </c>
      <c r="Q61" s="193" t="s">
        <v>49</v>
      </c>
      <c r="R61" s="282" t="s">
        <v>85</v>
      </c>
      <c r="S61" s="283" t="s">
        <v>93</v>
      </c>
      <c r="T61" s="194" t="s">
        <v>49</v>
      </c>
      <c r="U61" s="126" t="s">
        <v>109</v>
      </c>
    </row>
    <row r="62" spans="1:21" ht="15.75" x14ac:dyDescent="0.25">
      <c r="A62" s="139" t="s">
        <v>115</v>
      </c>
      <c r="L62" s="1" t="s">
        <v>108</v>
      </c>
      <c r="M62" s="1"/>
      <c r="N62" s="132" t="s">
        <v>17</v>
      </c>
      <c r="O62" s="133" t="s">
        <v>40</v>
      </c>
      <c r="P62" s="281" t="s">
        <v>17</v>
      </c>
      <c r="Q62" s="134" t="s">
        <v>17</v>
      </c>
      <c r="R62" s="282" t="s">
        <v>17</v>
      </c>
      <c r="S62" s="283" t="s">
        <v>94</v>
      </c>
      <c r="T62" s="195" t="s">
        <v>97</v>
      </c>
      <c r="U62" s="126" t="s">
        <v>110</v>
      </c>
    </row>
    <row r="63" spans="1:21" ht="15.75" x14ac:dyDescent="0.25">
      <c r="A63" s="139"/>
      <c r="L63" s="99"/>
      <c r="M63" s="1"/>
      <c r="N63" s="132" t="s">
        <v>34</v>
      </c>
      <c r="O63" s="133" t="s">
        <v>17</v>
      </c>
      <c r="P63" s="281" t="s">
        <v>41</v>
      </c>
      <c r="Q63" s="134" t="s">
        <v>41</v>
      </c>
      <c r="R63" s="282" t="s">
        <v>86</v>
      </c>
      <c r="S63" s="283" t="s">
        <v>95</v>
      </c>
      <c r="T63" s="195" t="s">
        <v>17</v>
      </c>
      <c r="U63" s="126" t="s">
        <v>111</v>
      </c>
    </row>
    <row r="64" spans="1:21" ht="15.75" thickBot="1" x14ac:dyDescent="0.3">
      <c r="A64" s="140" t="s">
        <v>107</v>
      </c>
      <c r="B64" s="141">
        <f>+$C$6</f>
        <v>164</v>
      </c>
      <c r="C64" s="142" t="s">
        <v>116</v>
      </c>
      <c r="D64" s="143">
        <f>+$F$13</f>
        <v>-0.30004444444444456</v>
      </c>
      <c r="E64" s="144" t="s">
        <v>117</v>
      </c>
      <c r="F64" s="145">
        <f>+$E$13</f>
        <v>6.4443999999999999</v>
      </c>
      <c r="G64" s="146" t="s">
        <v>118</v>
      </c>
      <c r="H64" s="147">
        <f>+$G$13</f>
        <v>4</v>
      </c>
      <c r="I64" s="148" t="s">
        <v>119</v>
      </c>
      <c r="J64" s="149">
        <f>+$H$13</f>
        <v>-1.2001777777777782</v>
      </c>
      <c r="L64" s="19" t="s">
        <v>18</v>
      </c>
      <c r="M64" s="20" t="s">
        <v>19</v>
      </c>
      <c r="N64" s="196">
        <v>42833</v>
      </c>
      <c r="O64" s="197">
        <v>42833</v>
      </c>
      <c r="P64" s="284">
        <v>42833</v>
      </c>
      <c r="Q64" s="198">
        <v>42833</v>
      </c>
      <c r="R64" s="285">
        <v>42833</v>
      </c>
      <c r="S64" s="286">
        <v>42014</v>
      </c>
      <c r="T64" s="199">
        <v>42833</v>
      </c>
      <c r="U64" s="277">
        <v>42833</v>
      </c>
    </row>
    <row r="65" spans="1:21" x14ac:dyDescent="0.25">
      <c r="A65" s="150"/>
      <c r="B65" s="151"/>
      <c r="C65" s="152"/>
      <c r="D65" s="153"/>
      <c r="E65" s="154"/>
      <c r="F65" s="155"/>
      <c r="G65" s="156"/>
      <c r="H65" s="157"/>
      <c r="I65" s="158"/>
      <c r="J65" s="159"/>
      <c r="K65" s="42"/>
      <c r="L65" s="28" t="str">
        <f>+$A$1</f>
        <v>Fraser</v>
      </c>
      <c r="M65" s="29" t="str">
        <f>+$B$1</f>
        <v>Bernardt</v>
      </c>
      <c r="N65" s="141">
        <v>62</v>
      </c>
      <c r="O65" s="141">
        <v>153</v>
      </c>
      <c r="P65" s="141">
        <v>164</v>
      </c>
      <c r="Q65" s="141">
        <v>89</v>
      </c>
      <c r="R65" s="141">
        <v>87</v>
      </c>
      <c r="S65" s="141">
        <v>147</v>
      </c>
      <c r="T65" s="141">
        <v>90</v>
      </c>
      <c r="U65" s="141">
        <v>133</v>
      </c>
    </row>
    <row r="66" spans="1:21" ht="15.75" x14ac:dyDescent="0.2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</row>
    <row r="67" spans="1:21" ht="15.75" x14ac:dyDescent="0.25">
      <c r="A67" s="139" t="s">
        <v>120</v>
      </c>
    </row>
    <row r="68" spans="1:21" ht="15.75" x14ac:dyDescent="0.25">
      <c r="A68" s="139"/>
    </row>
    <row r="69" spans="1:21" ht="15.75" x14ac:dyDescent="0.25">
      <c r="A69" s="148" t="s">
        <v>121</v>
      </c>
      <c r="B69" s="161">
        <f>+$C$15</f>
        <v>7</v>
      </c>
      <c r="C69" s="160" t="s">
        <v>122</v>
      </c>
      <c r="D69" s="162">
        <f>+$D$13</f>
        <v>6.7444444444444445</v>
      </c>
    </row>
    <row r="70" spans="1:21" ht="15.75" x14ac:dyDescent="0.25">
      <c r="A70" s="158"/>
      <c r="B70" s="151"/>
      <c r="C70" s="163"/>
      <c r="D70" s="164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1" ht="15.75" x14ac:dyDescent="0.2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</row>
    <row r="72" spans="1:21" ht="18.75" x14ac:dyDescent="0.3">
      <c r="A72" s="165" t="s">
        <v>188</v>
      </c>
      <c r="B72" s="166"/>
      <c r="C72" s="166"/>
      <c r="D72" s="166"/>
    </row>
    <row r="73" spans="1:21" ht="18.75" x14ac:dyDescent="0.3">
      <c r="A73" s="165"/>
      <c r="B73" s="166"/>
      <c r="C73" s="166"/>
      <c r="D73" s="166"/>
    </row>
    <row r="74" spans="1:21" ht="15.75" x14ac:dyDescent="0.25">
      <c r="A74" s="139" t="s">
        <v>189</v>
      </c>
      <c r="B74" s="167"/>
      <c r="C74" s="167"/>
    </row>
    <row r="75" spans="1:21" ht="15.75" x14ac:dyDescent="0.25">
      <c r="A75" s="139"/>
      <c r="B75" s="167"/>
      <c r="C75" s="167"/>
    </row>
    <row r="76" spans="1:21" ht="15.75" x14ac:dyDescent="0.25">
      <c r="A76" s="160" t="s">
        <v>123</v>
      </c>
    </row>
    <row r="77" spans="1:21" ht="15.75" x14ac:dyDescent="0.25">
      <c r="A77" s="160"/>
    </row>
    <row r="78" spans="1:21" ht="15.75" x14ac:dyDescent="0.25">
      <c r="A78" s="160"/>
    </row>
    <row r="79" spans="1:21" ht="15.75" x14ac:dyDescent="0.25">
      <c r="A79" s="160" t="s">
        <v>128</v>
      </c>
    </row>
    <row r="80" spans="1:21" ht="15.75" x14ac:dyDescent="0.25">
      <c r="A80" s="160"/>
    </row>
    <row r="81" spans="1:4" ht="15.75" x14ac:dyDescent="0.25">
      <c r="A81" s="160"/>
    </row>
    <row r="82" spans="1:4" ht="15.75" x14ac:dyDescent="0.25">
      <c r="A82" s="139" t="s">
        <v>190</v>
      </c>
      <c r="B82" s="167"/>
      <c r="C82" s="167"/>
      <c r="D82" s="167"/>
    </row>
    <row r="83" spans="1:4" x14ac:dyDescent="0.25">
      <c r="A83" s="167"/>
      <c r="B83" s="167"/>
      <c r="C83" s="167"/>
      <c r="D83" s="167"/>
    </row>
    <row r="84" spans="1:4" ht="15.75" x14ac:dyDescent="0.25">
      <c r="A84" s="160" t="s">
        <v>137</v>
      </c>
    </row>
    <row r="85" spans="1:4" ht="15.75" x14ac:dyDescent="0.25">
      <c r="A85" s="160"/>
    </row>
    <row r="88" spans="1:4" x14ac:dyDescent="0.25">
      <c r="C88" s="42"/>
    </row>
    <row r="89" spans="1:4" x14ac:dyDescent="0.25">
      <c r="C89" s="42"/>
    </row>
    <row r="90" spans="1:4" x14ac:dyDescent="0.25">
      <c r="C90" s="42"/>
    </row>
    <row r="91" spans="1:4" x14ac:dyDescent="0.25">
      <c r="C91" s="42"/>
    </row>
    <row r="92" spans="1:4" x14ac:dyDescent="0.25">
      <c r="C92" s="42"/>
    </row>
    <row r="93" spans="1:4" x14ac:dyDescent="0.25">
      <c r="C93" s="42"/>
    </row>
    <row r="94" spans="1:4" x14ac:dyDescent="0.25">
      <c r="C94" s="42"/>
    </row>
    <row r="95" spans="1:4" x14ac:dyDescent="0.25">
      <c r="C95" s="42"/>
    </row>
    <row r="96" spans="1:4" x14ac:dyDescent="0.25">
      <c r="C96" s="42"/>
    </row>
    <row r="97" spans="3:3" x14ac:dyDescent="0.25">
      <c r="C97" s="42"/>
    </row>
    <row r="98" spans="3:3" x14ac:dyDescent="0.25">
      <c r="C98" s="42"/>
    </row>
    <row r="99" spans="3:3" x14ac:dyDescent="0.25">
      <c r="C99" s="42"/>
    </row>
    <row r="100" spans="3:3" x14ac:dyDescent="0.25">
      <c r="C100" s="42"/>
    </row>
    <row r="101" spans="3:3" x14ac:dyDescent="0.25">
      <c r="C101" s="42"/>
    </row>
    <row r="102" spans="3:3" x14ac:dyDescent="0.25">
      <c r="C102" s="42"/>
    </row>
    <row r="103" spans="3:3" x14ac:dyDescent="0.25">
      <c r="C103" s="42"/>
    </row>
    <row r="104" spans="3:3" x14ac:dyDescent="0.25">
      <c r="C104" s="42"/>
    </row>
    <row r="105" spans="3:3" x14ac:dyDescent="0.25">
      <c r="C105" s="42"/>
    </row>
    <row r="106" spans="3:3" x14ac:dyDescent="0.25">
      <c r="C106" s="42"/>
    </row>
    <row r="107" spans="3:3" x14ac:dyDescent="0.25">
      <c r="C107" s="42"/>
    </row>
    <row r="108" spans="3:3" x14ac:dyDescent="0.25">
      <c r="C108" s="42"/>
    </row>
    <row r="109" spans="3:3" x14ac:dyDescent="0.25">
      <c r="C109" s="42"/>
    </row>
    <row r="110" spans="3:3" x14ac:dyDescent="0.25">
      <c r="C110" s="42"/>
    </row>
    <row r="111" spans="3:3" x14ac:dyDescent="0.25">
      <c r="C111" s="42"/>
    </row>
    <row r="112" spans="3:3" x14ac:dyDescent="0.25">
      <c r="C112" s="42"/>
    </row>
    <row r="113" spans="3:3" x14ac:dyDescent="0.25">
      <c r="C113" s="42"/>
    </row>
    <row r="114" spans="3:3" x14ac:dyDescent="0.25">
      <c r="C114" s="42"/>
    </row>
    <row r="115" spans="3:3" x14ac:dyDescent="0.25">
      <c r="C115" s="42"/>
    </row>
    <row r="116" spans="3:3" x14ac:dyDescent="0.25">
      <c r="C116" s="42"/>
    </row>
    <row r="117" spans="3:3" x14ac:dyDescent="0.25">
      <c r="C117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Proforma 7&amp;8 Apr17</vt:lpstr>
      <vt:lpstr>Brandon Bosman</vt:lpstr>
      <vt:lpstr>Dillan Botha</vt:lpstr>
      <vt:lpstr>Morgan Brits</vt:lpstr>
      <vt:lpstr>Janke Coetzee</vt:lpstr>
      <vt:lpstr>Jana Davel</vt:lpstr>
      <vt:lpstr>Carina Ehlers</vt:lpstr>
      <vt:lpstr>Neil Ehlers</vt:lpstr>
      <vt:lpstr>Bernardt Fraser</vt:lpstr>
      <vt:lpstr>Hennie Gericke</vt:lpstr>
      <vt:lpstr>Ben Jv Vuuren</vt:lpstr>
      <vt:lpstr>Jason Kruger</vt:lpstr>
      <vt:lpstr>Mia Linde</vt:lpstr>
      <vt:lpstr>Clarice Miles</vt:lpstr>
      <vt:lpstr>Colson Phelps</vt:lpstr>
      <vt:lpstr>Danè vd Berg</vt:lpstr>
      <vt:lpstr>Shanlize vd Berg</vt:lpstr>
      <vt:lpstr>Dèan v Schoor</vt:lpstr>
      <vt:lpstr>Cara vd Westhuizen</vt:lpstr>
      <vt:lpstr>Nadia v Heerden</vt:lpstr>
      <vt:lpstr>Gideon Walters</vt:lpstr>
      <vt:lpstr>Stephan Walters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2017-03-25T23:06:02Z</dcterms:created>
  <dcterms:modified xsi:type="dcterms:W3CDTF">2017-04-13T21:53:57Z</dcterms:modified>
</cp:coreProperties>
</file>